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/>
  </bookViews>
  <sheets>
    <sheet name="A.grupa" sheetId="1" r:id="rId1"/>
    <sheet name="B.grupa" sheetId="2" r:id="rId2"/>
    <sheet name="C.grup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4" i="3" l="1"/>
  <c r="AE24" i="3"/>
  <c r="AE23" i="3"/>
  <c r="AA23" i="3"/>
  <c r="Y23" i="3"/>
  <c r="W23" i="3"/>
  <c r="AR23" i="3" s="1"/>
  <c r="S23" i="3"/>
  <c r="O23" i="3"/>
  <c r="AN23" i="3" s="1"/>
  <c r="M23" i="3"/>
  <c r="AM23" i="3" s="1"/>
  <c r="K23" i="3"/>
  <c r="AL23" i="3" s="1"/>
  <c r="F23" i="3"/>
  <c r="AF22" i="3"/>
  <c r="AE21" i="3" s="1"/>
  <c r="AE22" i="3"/>
  <c r="AN21" i="3"/>
  <c r="AC21" i="3"/>
  <c r="AU21" i="3" s="1"/>
  <c r="Y21" i="3"/>
  <c r="W21" i="3"/>
  <c r="U21" i="3"/>
  <c r="AQ21" i="3" s="1"/>
  <c r="S21" i="3"/>
  <c r="Q21" i="3"/>
  <c r="AO21" i="3" s="1"/>
  <c r="M21" i="3"/>
  <c r="AM21" i="3" s="1"/>
  <c r="K21" i="3"/>
  <c r="H21" i="3" s="1"/>
  <c r="F21" i="3"/>
  <c r="AF20" i="3"/>
  <c r="AE20" i="3"/>
  <c r="AE19" i="3" s="1"/>
  <c r="AC19" i="3"/>
  <c r="AA19" i="3"/>
  <c r="W19" i="3"/>
  <c r="U19" i="3"/>
  <c r="S19" i="3"/>
  <c r="O19" i="3"/>
  <c r="M19" i="3"/>
  <c r="K19" i="3"/>
  <c r="AL19" i="3" s="1"/>
  <c r="F19" i="3"/>
  <c r="AF18" i="3"/>
  <c r="AE18" i="3"/>
  <c r="AQ17" i="3"/>
  <c r="AE17" i="3"/>
  <c r="AC17" i="3"/>
  <c r="Y17" i="3"/>
  <c r="Q17" i="3"/>
  <c r="O17" i="3"/>
  <c r="M17" i="3"/>
  <c r="K17" i="3"/>
  <c r="H17" i="3"/>
  <c r="AT17" i="3" s="1"/>
  <c r="F17" i="3"/>
  <c r="AF16" i="3"/>
  <c r="AE15" i="3" s="1"/>
  <c r="AE16" i="3"/>
  <c r="AL15" i="3"/>
  <c r="AA15" i="3"/>
  <c r="Y15" i="3"/>
  <c r="AS15" i="3" s="1"/>
  <c r="S15" i="3"/>
  <c r="Q15" i="3"/>
  <c r="O15" i="3"/>
  <c r="AN15" i="3" s="1"/>
  <c r="M15" i="3"/>
  <c r="I15" i="3"/>
  <c r="F15" i="3"/>
  <c r="AF14" i="3"/>
  <c r="AE14" i="3"/>
  <c r="AR13" i="3"/>
  <c r="AE13" i="3"/>
  <c r="AC13" i="3"/>
  <c r="AU13" i="3" s="1"/>
  <c r="Y13" i="3"/>
  <c r="AS13" i="3" s="1"/>
  <c r="U13" i="3"/>
  <c r="AQ13" i="3" s="1"/>
  <c r="Q13" i="3"/>
  <c r="AO13" i="3" s="1"/>
  <c r="O13" i="3"/>
  <c r="AN13" i="3" s="1"/>
  <c r="M13" i="3"/>
  <c r="K13" i="3"/>
  <c r="AL13" i="3" s="1"/>
  <c r="I13" i="3"/>
  <c r="F13" i="3"/>
  <c r="AF12" i="3"/>
  <c r="AE12" i="3"/>
  <c r="AS11" i="3"/>
  <c r="AE11" i="3"/>
  <c r="AC11" i="3"/>
  <c r="AU11" i="3" s="1"/>
  <c r="AA11" i="3"/>
  <c r="W11" i="3"/>
  <c r="AR11" i="3" s="1"/>
  <c r="U11" i="3"/>
  <c r="AQ11" i="3" s="1"/>
  <c r="S11" i="3"/>
  <c r="O11" i="3"/>
  <c r="AN11" i="3" s="1"/>
  <c r="M11" i="3"/>
  <c r="K11" i="3"/>
  <c r="F11" i="3"/>
  <c r="AF10" i="3"/>
  <c r="AE10" i="3"/>
  <c r="AC9" i="3"/>
  <c r="Y9" i="3"/>
  <c r="AS9" i="3" s="1"/>
  <c r="W9" i="3"/>
  <c r="U9" i="3"/>
  <c r="S9" i="3"/>
  <c r="Q9" i="3"/>
  <c r="M9" i="3"/>
  <c r="AM9" i="3" s="1"/>
  <c r="F9" i="3"/>
  <c r="AF8" i="3"/>
  <c r="AE8" i="3"/>
  <c r="AC7" i="3"/>
  <c r="AA7" i="3"/>
  <c r="Y7" i="3"/>
  <c r="W7" i="3"/>
  <c r="AR7" i="3" s="1"/>
  <c r="U7" i="3"/>
  <c r="S7" i="3"/>
  <c r="Q7" i="3"/>
  <c r="H7" i="3" s="1"/>
  <c r="AL7" i="3" s="1"/>
  <c r="O7" i="3"/>
  <c r="I7" i="3"/>
  <c r="F7" i="3"/>
  <c r="AF6" i="3"/>
  <c r="AE6" i="3"/>
  <c r="AE5" i="3" s="1"/>
  <c r="AC5" i="3"/>
  <c r="AA5" i="3"/>
  <c r="Y5" i="3"/>
  <c r="W5" i="3"/>
  <c r="AR5" i="3" s="1"/>
  <c r="S5" i="3"/>
  <c r="Q5" i="3"/>
  <c r="AO5" i="3" s="1"/>
  <c r="H5" i="3"/>
  <c r="AQ5" i="3" s="1"/>
  <c r="F5" i="3"/>
  <c r="F25" i="3" s="1"/>
  <c r="AF24" i="2"/>
  <c r="AE24" i="2"/>
  <c r="AE23" i="2"/>
  <c r="AA23" i="2"/>
  <c r="Y23" i="2"/>
  <c r="W23" i="2"/>
  <c r="AR23" i="2" s="1"/>
  <c r="U23" i="2"/>
  <c r="AQ23" i="2" s="1"/>
  <c r="S23" i="2"/>
  <c r="AP23" i="2" s="1"/>
  <c r="Q23" i="2"/>
  <c r="O23" i="2"/>
  <c r="AN23" i="2" s="1"/>
  <c r="M23" i="2"/>
  <c r="AM23" i="2" s="1"/>
  <c r="F23" i="2"/>
  <c r="AF22" i="2"/>
  <c r="AE22" i="2"/>
  <c r="AE21" i="2" s="1"/>
  <c r="AU21" i="2"/>
  <c r="AP21" i="2"/>
  <c r="Y21" i="2"/>
  <c r="W21" i="2"/>
  <c r="AR21" i="2" s="1"/>
  <c r="U21" i="2"/>
  <c r="AQ21" i="2" s="1"/>
  <c r="Q21" i="2"/>
  <c r="AO21" i="2" s="1"/>
  <c r="O21" i="2"/>
  <c r="M21" i="2"/>
  <c r="H21" i="2"/>
  <c r="AL21" i="2" s="1"/>
  <c r="F21" i="2"/>
  <c r="AF20" i="2"/>
  <c r="AE20" i="2"/>
  <c r="AE19" i="2"/>
  <c r="AC19" i="2"/>
  <c r="AA19" i="2"/>
  <c r="AT19" i="2" s="1"/>
  <c r="W19" i="2"/>
  <c r="AR19" i="2" s="1"/>
  <c r="S19" i="2"/>
  <c r="Q19" i="2"/>
  <c r="AO19" i="2" s="1"/>
  <c r="O19" i="2"/>
  <c r="M19" i="2"/>
  <c r="AM19" i="2" s="1"/>
  <c r="H19" i="2"/>
  <c r="AQ19" i="2" s="1"/>
  <c r="F19" i="2"/>
  <c r="AF18" i="2"/>
  <c r="AE18" i="2"/>
  <c r="AE17" i="2"/>
  <c r="AC17" i="2"/>
  <c r="AA17" i="2"/>
  <c r="Y17" i="2"/>
  <c r="U17" i="2"/>
  <c r="AQ17" i="2" s="1"/>
  <c r="S17" i="2"/>
  <c r="Q17" i="2"/>
  <c r="M17" i="2"/>
  <c r="F17" i="2"/>
  <c r="AF16" i="2"/>
  <c r="AE16" i="2"/>
  <c r="AE15" i="2" s="1"/>
  <c r="AC15" i="2"/>
  <c r="AA15" i="2"/>
  <c r="W15" i="2"/>
  <c r="S15" i="2"/>
  <c r="Q15" i="2"/>
  <c r="M15" i="2"/>
  <c r="I15" i="2"/>
  <c r="F15" i="2"/>
  <c r="AF14" i="2"/>
  <c r="AE14" i="2"/>
  <c r="AE13" i="2" s="1"/>
  <c r="AC13" i="2"/>
  <c r="Y13" i="2"/>
  <c r="W13" i="2"/>
  <c r="AR13" i="2" s="1"/>
  <c r="U13" i="2"/>
  <c r="O13" i="2"/>
  <c r="I13" i="2"/>
  <c r="H13" i="2"/>
  <c r="AT13" i="2" s="1"/>
  <c r="F13" i="2"/>
  <c r="AF12" i="2"/>
  <c r="AE11" i="2" s="1"/>
  <c r="AE12" i="2"/>
  <c r="AP11" i="2"/>
  <c r="AC11" i="2"/>
  <c r="AA11" i="2"/>
  <c r="Y11" i="2"/>
  <c r="W11" i="2"/>
  <c r="U11" i="2"/>
  <c r="AQ11" i="2" s="1"/>
  <c r="O11" i="2"/>
  <c r="M11" i="2"/>
  <c r="F11" i="2"/>
  <c r="AF10" i="2"/>
  <c r="AE10" i="2"/>
  <c r="AE9" i="2" s="1"/>
  <c r="AQ9" i="2"/>
  <c r="AP9" i="2"/>
  <c r="AC9" i="2"/>
  <c r="AA9" i="2"/>
  <c r="AT9" i="2" s="1"/>
  <c r="Y9" i="2"/>
  <c r="AS9" i="2" s="1"/>
  <c r="Q9" i="2"/>
  <c r="AO9" i="2" s="1"/>
  <c r="F9" i="2"/>
  <c r="AF8" i="2"/>
  <c r="AE8" i="2"/>
  <c r="AP7" i="2"/>
  <c r="AC7" i="2"/>
  <c r="AA7" i="2"/>
  <c r="Y7" i="2"/>
  <c r="W7" i="2"/>
  <c r="U7" i="2"/>
  <c r="H7" i="2" s="1"/>
  <c r="Q7" i="2"/>
  <c r="I7" i="2"/>
  <c r="F7" i="2"/>
  <c r="AF6" i="2"/>
  <c r="AE6" i="2"/>
  <c r="H5" i="2"/>
  <c r="AU5" i="2" s="1"/>
  <c r="F5" i="2"/>
  <c r="AE5" i="2" l="1"/>
  <c r="AE7" i="2"/>
  <c r="H9" i="2"/>
  <c r="AR9" i="2" s="1"/>
  <c r="H11" i="2"/>
  <c r="AL11" i="2" s="1"/>
  <c r="H15" i="2"/>
  <c r="AS15" i="2" s="1"/>
  <c r="H17" i="2"/>
  <c r="AN17" i="2" s="1"/>
  <c r="H23" i="2"/>
  <c r="AL23" i="2" s="1"/>
  <c r="AE7" i="3"/>
  <c r="AE9" i="3"/>
  <c r="H13" i="3"/>
  <c r="AT13" i="3" s="1"/>
  <c r="H23" i="3"/>
  <c r="AQ23" i="3" s="1"/>
  <c r="AN7" i="2"/>
  <c r="AQ3" i="2"/>
  <c r="AO3" i="2"/>
  <c r="F25" i="2"/>
  <c r="AO7" i="2"/>
  <c r="AR7" i="2"/>
  <c r="AT7" i="2"/>
  <c r="AN11" i="2"/>
  <c r="AR11" i="2"/>
  <c r="AT11" i="2"/>
  <c r="AQ13" i="2"/>
  <c r="AS13" i="2"/>
  <c r="AM15" i="2"/>
  <c r="AP15" i="2"/>
  <c r="AT15" i="2"/>
  <c r="AO17" i="2"/>
  <c r="AT17" i="2"/>
  <c r="AN19" i="2"/>
  <c r="AP19" i="2"/>
  <c r="AN21" i="2"/>
  <c r="AS21" i="2"/>
  <c r="AO23" i="2"/>
  <c r="AS23" i="2"/>
  <c r="AP5" i="3"/>
  <c r="AS5" i="3"/>
  <c r="AU5" i="3"/>
  <c r="AO7" i="3"/>
  <c r="AQ7" i="3"/>
  <c r="AS7" i="3"/>
  <c r="AU7" i="3"/>
  <c r="AM17" i="3"/>
  <c r="AO17" i="3"/>
  <c r="AU17" i="3"/>
  <c r="H19" i="3"/>
  <c r="AO19" i="3" s="1"/>
  <c r="AP19" i="3"/>
  <c r="AU19" i="3"/>
  <c r="AL21" i="3"/>
  <c r="AS21" i="3"/>
  <c r="AT23" i="3"/>
  <c r="AQ7" i="2"/>
  <c r="AS7" i="2"/>
  <c r="AU7" i="2"/>
  <c r="AU9" i="2"/>
  <c r="AM11" i="2"/>
  <c r="AS11" i="2"/>
  <c r="AU11" i="2"/>
  <c r="AN13" i="2"/>
  <c r="AU13" i="2"/>
  <c r="AO15" i="2"/>
  <c r="AR15" i="2"/>
  <c r="AU15" i="2"/>
  <c r="AM17" i="2"/>
  <c r="AP17" i="2"/>
  <c r="AS17" i="2"/>
  <c r="AU17" i="2"/>
  <c r="AU19" i="2"/>
  <c r="AM21" i="2"/>
  <c r="AT23" i="2"/>
  <c r="AT5" i="3"/>
  <c r="AN7" i="3"/>
  <c r="AP7" i="3"/>
  <c r="AT7" i="3"/>
  <c r="H9" i="3"/>
  <c r="AP9" i="3" s="1"/>
  <c r="AQ9" i="3"/>
  <c r="H11" i="3"/>
  <c r="AM11" i="3"/>
  <c r="AP11" i="3"/>
  <c r="H15" i="3"/>
  <c r="AU15" i="3" s="1"/>
  <c r="AO15" i="3"/>
  <c r="AL17" i="3"/>
  <c r="AN17" i="3"/>
  <c r="AS17" i="3"/>
  <c r="AN19" i="3"/>
  <c r="AQ19" i="3"/>
  <c r="AT19" i="3"/>
  <c r="AP21" i="3"/>
  <c r="AR21" i="3"/>
  <c r="AP23" i="3"/>
  <c r="AS23" i="3"/>
  <c r="G23" i="3"/>
  <c r="G21" i="3"/>
  <c r="G19" i="3"/>
  <c r="G17" i="3"/>
  <c r="G15" i="3"/>
  <c r="G13" i="3"/>
  <c r="G5" i="3"/>
  <c r="AI5" i="3"/>
  <c r="AM5" i="3"/>
  <c r="AN5" i="3"/>
  <c r="AN25" i="3" s="1"/>
  <c r="I9" i="3" s="1"/>
  <c r="G7" i="3"/>
  <c r="AI7" i="3"/>
  <c r="G9" i="3"/>
  <c r="AI9" i="3"/>
  <c r="AL9" i="3"/>
  <c r="G11" i="3"/>
  <c r="AT11" i="3"/>
  <c r="AI21" i="3"/>
  <c r="AI13" i="3"/>
  <c r="AI15" i="3"/>
  <c r="AR15" i="3"/>
  <c r="AI17" i="3"/>
  <c r="AP17" i="3"/>
  <c r="AI19" i="3"/>
  <c r="AI23" i="3"/>
  <c r="AO23" i="3"/>
  <c r="G23" i="2"/>
  <c r="G21" i="2"/>
  <c r="G19" i="2"/>
  <c r="G17" i="2"/>
  <c r="G15" i="2"/>
  <c r="G13" i="2"/>
  <c r="G5" i="2"/>
  <c r="AI5" i="2"/>
  <c r="AM5" i="2"/>
  <c r="AN5" i="2"/>
  <c r="AO5" i="2"/>
  <c r="AP5" i="2"/>
  <c r="AP25" i="2" s="1"/>
  <c r="AQ5" i="2"/>
  <c r="AQ25" i="2" s="1"/>
  <c r="AR5" i="2"/>
  <c r="AR25" i="2" s="1"/>
  <c r="I17" i="2" s="1"/>
  <c r="AS5" i="2"/>
  <c r="AS25" i="2" s="1"/>
  <c r="I19" i="2" s="1"/>
  <c r="AT5" i="2"/>
  <c r="AT25" i="2" s="1"/>
  <c r="I21" i="2" s="1"/>
  <c r="G7" i="2"/>
  <c r="AI7" i="2"/>
  <c r="AL7" i="2"/>
  <c r="G9" i="2"/>
  <c r="AI9" i="2"/>
  <c r="AL9" i="2"/>
  <c r="AM9" i="2"/>
  <c r="G11" i="2"/>
  <c r="AI11" i="2"/>
  <c r="AI13" i="2"/>
  <c r="AL13" i="2"/>
  <c r="AM13" i="2"/>
  <c r="AO13" i="2"/>
  <c r="AI15" i="2"/>
  <c r="AL15" i="2"/>
  <c r="AN15" i="2"/>
  <c r="AI17" i="2"/>
  <c r="AL17" i="2"/>
  <c r="AI19" i="2"/>
  <c r="AL19" i="2"/>
  <c r="AI21" i="2"/>
  <c r="AI23" i="2"/>
  <c r="AF24" i="1"/>
  <c r="AE24" i="1"/>
  <c r="AA23" i="1"/>
  <c r="Y23" i="1"/>
  <c r="W23" i="1"/>
  <c r="U23" i="1"/>
  <c r="AQ23" i="1" s="1"/>
  <c r="S23" i="1"/>
  <c r="AP23" i="1" s="1"/>
  <c r="Q23" i="1"/>
  <c r="AO23" i="1" s="1"/>
  <c r="O23" i="1"/>
  <c r="AN23" i="1" s="1"/>
  <c r="M23" i="1"/>
  <c r="K23" i="1"/>
  <c r="AL23" i="1" s="1"/>
  <c r="F23" i="1"/>
  <c r="AF22" i="1"/>
  <c r="AE22" i="1"/>
  <c r="AC21" i="1"/>
  <c r="Y21" i="1"/>
  <c r="W21" i="1"/>
  <c r="U21" i="1"/>
  <c r="S21" i="1"/>
  <c r="Q21" i="1"/>
  <c r="O21" i="1"/>
  <c r="AN21" i="1" s="1"/>
  <c r="M21" i="1"/>
  <c r="K21" i="1"/>
  <c r="F21" i="1"/>
  <c r="AF20" i="1"/>
  <c r="AE20" i="1"/>
  <c r="AE19" i="1"/>
  <c r="AC19" i="1"/>
  <c r="AU19" i="1" s="1"/>
  <c r="AA19" i="1"/>
  <c r="AT19" i="1" s="1"/>
  <c r="W19" i="1"/>
  <c r="U19" i="1"/>
  <c r="S19" i="1"/>
  <c r="Q19" i="1"/>
  <c r="O19" i="1"/>
  <c r="AN19" i="1" s="1"/>
  <c r="M19" i="1"/>
  <c r="AM19" i="1" s="1"/>
  <c r="K19" i="1"/>
  <c r="H19" i="1" s="1"/>
  <c r="F19" i="1"/>
  <c r="AF18" i="1"/>
  <c r="AE18" i="1"/>
  <c r="AE17" i="1"/>
  <c r="AC17" i="1"/>
  <c r="AU17" i="1" s="1"/>
  <c r="AA17" i="1"/>
  <c r="AT17" i="1" s="1"/>
  <c r="Y17" i="1"/>
  <c r="U17" i="1"/>
  <c r="AQ17" i="1" s="1"/>
  <c r="S17" i="1"/>
  <c r="AP17" i="1" s="1"/>
  <c r="Q17" i="1"/>
  <c r="O17" i="1"/>
  <c r="AN17" i="1" s="1"/>
  <c r="M17" i="1"/>
  <c r="H17" i="1" s="1"/>
  <c r="K17" i="1"/>
  <c r="F17" i="1"/>
  <c r="AF16" i="1"/>
  <c r="AE16" i="1"/>
  <c r="AC15" i="1"/>
  <c r="AA15" i="1"/>
  <c r="Y15" i="1"/>
  <c r="W15" i="1"/>
  <c r="S15" i="1"/>
  <c r="Q15" i="1"/>
  <c r="O15" i="1"/>
  <c r="AN15" i="1" s="1"/>
  <c r="M15" i="1"/>
  <c r="K15" i="1"/>
  <c r="AL15" i="1" s="1"/>
  <c r="I15" i="1"/>
  <c r="F15" i="1"/>
  <c r="AF14" i="1"/>
  <c r="AE14" i="1"/>
  <c r="AC13" i="1"/>
  <c r="AA13" i="1"/>
  <c r="AT13" i="1" s="1"/>
  <c r="Y13" i="1"/>
  <c r="W13" i="1"/>
  <c r="U13" i="1"/>
  <c r="AQ13" i="1" s="1"/>
  <c r="Q13" i="1"/>
  <c r="O13" i="1"/>
  <c r="AN13" i="1" s="1"/>
  <c r="M13" i="1"/>
  <c r="K13" i="1"/>
  <c r="I13" i="1"/>
  <c r="F13" i="1"/>
  <c r="AF12" i="1"/>
  <c r="AE12" i="1"/>
  <c r="AC11" i="1"/>
  <c r="AA11" i="1"/>
  <c r="Y11" i="1"/>
  <c r="W11" i="1"/>
  <c r="AR11" i="1" s="1"/>
  <c r="U11" i="1"/>
  <c r="AQ11" i="1" s="1"/>
  <c r="S11" i="1"/>
  <c r="AP11" i="1" s="1"/>
  <c r="O11" i="1"/>
  <c r="AN11" i="1" s="1"/>
  <c r="M11" i="1"/>
  <c r="K11" i="1"/>
  <c r="H11" i="1" s="1"/>
  <c r="F11" i="1"/>
  <c r="AF10" i="1"/>
  <c r="AE10" i="1"/>
  <c r="AE9" i="1"/>
  <c r="AC9" i="1"/>
  <c r="AU9" i="1" s="1"/>
  <c r="AA9" i="1"/>
  <c r="AT9" i="1" s="1"/>
  <c r="Y9" i="1"/>
  <c r="AS9" i="1" s="1"/>
  <c r="W9" i="1"/>
  <c r="AR9" i="1" s="1"/>
  <c r="U9" i="1"/>
  <c r="AQ9" i="1" s="1"/>
  <c r="S9" i="1"/>
  <c r="AP9" i="1" s="1"/>
  <c r="Q9" i="1"/>
  <c r="AO9" i="1" s="1"/>
  <c r="M9" i="1"/>
  <c r="K9" i="1"/>
  <c r="AL9" i="1" s="1"/>
  <c r="F9" i="1"/>
  <c r="AF8" i="1"/>
  <c r="AE8" i="1"/>
  <c r="AC7" i="1"/>
  <c r="AU7" i="1" s="1"/>
  <c r="AA7" i="1"/>
  <c r="AT7" i="1" s="1"/>
  <c r="Y7" i="1"/>
  <c r="W7" i="1"/>
  <c r="U7" i="1"/>
  <c r="AQ7" i="1" s="1"/>
  <c r="S7" i="1"/>
  <c r="AP7" i="1" s="1"/>
  <c r="Q7" i="1"/>
  <c r="O7" i="1"/>
  <c r="AN7" i="1" s="1"/>
  <c r="K7" i="1"/>
  <c r="I7" i="1"/>
  <c r="F7" i="1"/>
  <c r="AF6" i="1"/>
  <c r="AE6" i="1"/>
  <c r="AC5" i="1"/>
  <c r="AA5" i="1"/>
  <c r="AT5" i="1" s="1"/>
  <c r="Y5" i="1"/>
  <c r="AS5" i="1" s="1"/>
  <c r="W5" i="1"/>
  <c r="U5" i="1"/>
  <c r="S5" i="1"/>
  <c r="Q5" i="1"/>
  <c r="AO5" i="1" s="1"/>
  <c r="O5" i="1"/>
  <c r="AN5" i="1" s="1"/>
  <c r="M5" i="1"/>
  <c r="F5" i="1"/>
  <c r="F25" i="1" s="1"/>
  <c r="AU25" i="2" l="1"/>
  <c r="I23" i="2" s="1"/>
  <c r="AQ25" i="3"/>
  <c r="H9" i="1"/>
  <c r="AE11" i="1"/>
  <c r="AE13" i="1"/>
  <c r="AE23" i="1"/>
  <c r="AM15" i="3"/>
  <c r="AI11" i="3"/>
  <c r="AR19" i="3"/>
  <c r="AM19" i="3"/>
  <c r="AM13" i="3"/>
  <c r="AM25" i="3" s="1"/>
  <c r="AE15" i="1"/>
  <c r="AO9" i="3"/>
  <c r="AO25" i="3" s="1"/>
  <c r="I11" i="3" s="1"/>
  <c r="AP15" i="3"/>
  <c r="AP25" i="3" s="1"/>
  <c r="AU9" i="3"/>
  <c r="AS25" i="3"/>
  <c r="I19" i="3" s="1"/>
  <c r="AE5" i="1"/>
  <c r="H7" i="1"/>
  <c r="AR7" i="1" s="1"/>
  <c r="AE7" i="1"/>
  <c r="AO17" i="1"/>
  <c r="AR19" i="1"/>
  <c r="H21" i="1"/>
  <c r="AL21" i="1" s="1"/>
  <c r="AO21" i="1"/>
  <c r="AS21" i="1"/>
  <c r="AE21" i="1"/>
  <c r="AT9" i="3"/>
  <c r="AT25" i="3" s="1"/>
  <c r="I21" i="3" s="1"/>
  <c r="AO3" i="3"/>
  <c r="AQ3" i="3"/>
  <c r="AT15" i="3"/>
  <c r="AL11" i="3"/>
  <c r="AL25" i="3" s="1"/>
  <c r="I5" i="3" s="1"/>
  <c r="AR9" i="3"/>
  <c r="AU25" i="3"/>
  <c r="I23" i="3" s="1"/>
  <c r="AL25" i="2"/>
  <c r="I5" i="2" s="1"/>
  <c r="AO25" i="2"/>
  <c r="I11" i="2" s="1"/>
  <c r="AN25" i="2"/>
  <c r="I9" i="2" s="1"/>
  <c r="AM25" i="2"/>
  <c r="AU11" i="1"/>
  <c r="G23" i="1"/>
  <c r="G15" i="1"/>
  <c r="G7" i="1"/>
  <c r="G5" i="1"/>
  <c r="G17" i="1"/>
  <c r="G9" i="1"/>
  <c r="G13" i="1"/>
  <c r="G19" i="1"/>
  <c r="G11" i="1"/>
  <c r="G21" i="1"/>
  <c r="AS7" i="1"/>
  <c r="AM11" i="1"/>
  <c r="AN25" i="1"/>
  <c r="I9" i="1" s="1"/>
  <c r="AL7" i="1"/>
  <c r="AT11" i="1"/>
  <c r="AP19" i="1"/>
  <c r="AS17" i="1"/>
  <c r="AQ19" i="1"/>
  <c r="AQ21" i="1"/>
  <c r="AS11" i="1"/>
  <c r="AL17" i="1"/>
  <c r="AO19" i="1"/>
  <c r="AR21" i="1"/>
  <c r="H15" i="1"/>
  <c r="AT15" i="1" s="1"/>
  <c r="AL19" i="1"/>
  <c r="AM21" i="1"/>
  <c r="H23" i="1"/>
  <c r="AS23" i="1" s="1"/>
  <c r="H5" i="1"/>
  <c r="H13" i="1"/>
  <c r="AO7" i="1"/>
  <c r="AL11" i="1"/>
  <c r="AM9" i="1"/>
  <c r="AM17" i="1"/>
  <c r="AI19" i="1" l="1"/>
  <c r="AJ9" i="2"/>
  <c r="AR25" i="3"/>
  <c r="I17" i="3" s="1"/>
  <c r="AJ17" i="3" s="1"/>
  <c r="AJ5" i="3"/>
  <c r="AJ19" i="3"/>
  <c r="AJ7" i="3"/>
  <c r="AJ15" i="3"/>
  <c r="AP3" i="3"/>
  <c r="AJ23" i="3"/>
  <c r="AJ13" i="3"/>
  <c r="AJ9" i="3"/>
  <c r="AJ21" i="3"/>
  <c r="AI13" i="1"/>
  <c r="AO13" i="1"/>
  <c r="AS13" i="1"/>
  <c r="AU5" i="1"/>
  <c r="AO15" i="1"/>
  <c r="AP5" i="1"/>
  <c r="AP25" i="1" s="1"/>
  <c r="AP21" i="1"/>
  <c r="AO25" i="1"/>
  <c r="I11" i="1" s="1"/>
  <c r="AP15" i="1"/>
  <c r="AM23" i="1"/>
  <c r="AT23" i="1"/>
  <c r="AT25" i="1" s="1"/>
  <c r="I21" i="1" s="1"/>
  <c r="AL13" i="1"/>
  <c r="AL25" i="1" s="1"/>
  <c r="I5" i="1" s="1"/>
  <c r="AJ11" i="3"/>
  <c r="AU21" i="1"/>
  <c r="AJ11" i="2"/>
  <c r="AJ17" i="2"/>
  <c r="AJ19" i="2"/>
  <c r="AJ21" i="2"/>
  <c r="AJ5" i="2"/>
  <c r="AP3" i="2"/>
  <c r="AJ23" i="2"/>
  <c r="AJ7" i="2"/>
  <c r="AJ13" i="2"/>
  <c r="AJ15" i="2"/>
  <c r="AR13" i="1"/>
  <c r="AI17" i="1"/>
  <c r="AI11" i="1"/>
  <c r="AQ3" i="1"/>
  <c r="AI5" i="1"/>
  <c r="AO3" i="1"/>
  <c r="AI15" i="1"/>
  <c r="AM13" i="1"/>
  <c r="AR15" i="1"/>
  <c r="AQ5" i="1"/>
  <c r="AQ25" i="1" s="1"/>
  <c r="AI9" i="1"/>
  <c r="AI23" i="1"/>
  <c r="AR23" i="1"/>
  <c r="AU15" i="1"/>
  <c r="AI21" i="1"/>
  <c r="AS15" i="1"/>
  <c r="AS25" i="1" s="1"/>
  <c r="I19" i="1" s="1"/>
  <c r="AM15" i="1"/>
  <c r="AR5" i="1"/>
  <c r="AR25" i="1" s="1"/>
  <c r="I17" i="1" s="1"/>
  <c r="AM5" i="1"/>
  <c r="AU13" i="1"/>
  <c r="AU25" i="1" s="1"/>
  <c r="I23" i="1" s="1"/>
  <c r="AI7" i="1"/>
  <c r="AM25" i="1" l="1"/>
  <c r="AJ23" i="1"/>
  <c r="AJ17" i="1"/>
  <c r="AJ21" i="1"/>
  <c r="AJ5" i="1"/>
  <c r="AP3" i="1"/>
  <c r="AJ15" i="1"/>
  <c r="AJ13" i="1"/>
  <c r="AJ7" i="1"/>
  <c r="AJ9" i="1"/>
  <c r="AJ11" i="1"/>
  <c r="AJ19" i="1"/>
</calcChain>
</file>

<file path=xl/sharedStrings.xml><?xml version="1.0" encoding="utf-8"?>
<sst xmlns="http://schemas.openxmlformats.org/spreadsheetml/2006/main" count="140" uniqueCount="95">
  <si>
    <t xml:space="preserve">Rīgasas vīriešu dubultspēļu čempionāts </t>
  </si>
  <si>
    <t>VIETA</t>
  </si>
  <si>
    <t>LĪDERIS</t>
  </si>
  <si>
    <t>P</t>
  </si>
  <si>
    <t>B K</t>
  </si>
  <si>
    <t>VID</t>
  </si>
  <si>
    <t>2019.gada 12. marts</t>
  </si>
  <si>
    <t xml:space="preserve"> A.grupa</t>
  </si>
  <si>
    <t>Brīvības iela 191., RĪGA</t>
  </si>
  <si>
    <t>Nr.</t>
  </si>
  <si>
    <t>Uzvārds, Vārds</t>
  </si>
  <si>
    <t>Pils.,Nov.</t>
  </si>
  <si>
    <t>Tit.</t>
  </si>
  <si>
    <t>IK</t>
  </si>
  <si>
    <t>IK vid</t>
  </si>
  <si>
    <t>IK op</t>
  </si>
  <si>
    <t>Berg koef</t>
  </si>
  <si>
    <t>V</t>
  </si>
  <si>
    <t>Setu koef.</t>
  </si>
  <si>
    <r>
      <rPr>
        <b/>
        <sz val="12"/>
        <rFont val="Times New Roman"/>
        <family val="1"/>
        <charset val="186"/>
      </rPr>
      <t xml:space="preserve">P   </t>
    </r>
    <r>
      <rPr>
        <sz val="12"/>
        <rFont val="Times New Roman"/>
        <family val="1"/>
        <charset val="186"/>
      </rPr>
      <t xml:space="preserve"> Līdz</t>
    </r>
  </si>
  <si>
    <t>V          P</t>
  </si>
  <si>
    <t>V          B K</t>
  </si>
  <si>
    <t>Belonosčenko Nikolajs</t>
  </si>
  <si>
    <t>Firsts Juris</t>
  </si>
  <si>
    <t>Armuška Antons</t>
  </si>
  <si>
    <t>Probaks Alfrēds</t>
  </si>
  <si>
    <t>Upesleja Aleksandrs</t>
  </si>
  <si>
    <t>Šenhofs Guntis</t>
  </si>
  <si>
    <t>Lapsiņš Aivars</t>
  </si>
  <si>
    <t>Nosenko Vitālijs</t>
  </si>
  <si>
    <t>Engelis Guntis</t>
  </si>
  <si>
    <t>Akmeņkalns Rihards</t>
  </si>
  <si>
    <t>Mironovs Aleksejs</t>
  </si>
  <si>
    <t>Jansons Lauris</t>
  </si>
  <si>
    <t>Veilands Modris</t>
  </si>
  <si>
    <t>Rudzītis Aivars</t>
  </si>
  <si>
    <t>Meļko Zigfrīds</t>
  </si>
  <si>
    <t>Tregubs Aleksandrs</t>
  </si>
  <si>
    <t>Čebotarjovs Jevgenijs</t>
  </si>
  <si>
    <t>Golunovs Juris</t>
  </si>
  <si>
    <t>Sacensību tiesnesis:    Antons Armuška</t>
  </si>
  <si>
    <t>Galvenais tiesnesis:  Antons Armuška</t>
  </si>
  <si>
    <t>2019.12.03.</t>
  </si>
  <si>
    <t>Rīgas vīriešu dubultspēļu čempionāts</t>
  </si>
  <si>
    <t>2019.gada 13. marts</t>
  </si>
  <si>
    <t xml:space="preserve"> B.grupa</t>
  </si>
  <si>
    <t>Buliņš Jānis</t>
  </si>
  <si>
    <t>Ivanovs Romans</t>
  </si>
  <si>
    <t>Neļķe Andis</t>
  </si>
  <si>
    <t>Rūja Ivars</t>
  </si>
  <si>
    <t>Jukštaks Ilmārs</t>
  </si>
  <si>
    <t>Roga Guntars</t>
  </si>
  <si>
    <t>Betlers Andris</t>
  </si>
  <si>
    <t>Deksnis Matīss</t>
  </si>
  <si>
    <t>Pumpiņš Aivars</t>
  </si>
  <si>
    <t>Pumpiņš Gints</t>
  </si>
  <si>
    <t>Bundzenieks Aivars</t>
  </si>
  <si>
    <t>Zupāns Ēvalds</t>
  </si>
  <si>
    <t>Lapsiņs Uvis</t>
  </si>
  <si>
    <t>Kirkils Oskars</t>
  </si>
  <si>
    <t>Gradkovskis Jānis</t>
  </si>
  <si>
    <t>Stepiņš Guntars</t>
  </si>
  <si>
    <t>Cirvelis Raitis</t>
  </si>
  <si>
    <t>Balodis Alvis</t>
  </si>
  <si>
    <t>Andersons Guntars</t>
  </si>
  <si>
    <t>Šmits Māris</t>
  </si>
  <si>
    <t xml:space="preserve">Sacensību tiesnesis:    </t>
  </si>
  <si>
    <t>Galvenais tiesnesis:Antons Armuška</t>
  </si>
  <si>
    <t>2019.13.03.</t>
  </si>
  <si>
    <t>8</t>
  </si>
  <si>
    <t>2019.gada 14. marts</t>
  </si>
  <si>
    <t xml:space="preserve"> C.grupa</t>
  </si>
  <si>
    <t>Rassohins Anatolijs</t>
  </si>
  <si>
    <t>Krūklis Anatolijs</t>
  </si>
  <si>
    <t>Visockis Viktors</t>
  </si>
  <si>
    <t>Suharevs Pāvels</t>
  </si>
  <si>
    <t>Čepuļskis Aleksejs</t>
  </si>
  <si>
    <t>Jezabenoks Aleksandrs</t>
  </si>
  <si>
    <t xml:space="preserve">Dimza Kārlis </t>
  </si>
  <si>
    <t>Ovčinnikovs Anatolijs</t>
  </si>
  <si>
    <t>Katkevičs Jevgenijs</t>
  </si>
  <si>
    <t>Rubenis Valdis</t>
  </si>
  <si>
    <t>Manakovs Maksims</t>
  </si>
  <si>
    <t>4</t>
  </si>
  <si>
    <t>Saidāns Ruslans</t>
  </si>
  <si>
    <t>Jansons Jurijs</t>
  </si>
  <si>
    <t>Kadiķis Andris</t>
  </si>
  <si>
    <t>Prohorovs Boriss</t>
  </si>
  <si>
    <t>Prohorovs Jurijs</t>
  </si>
  <si>
    <t xml:space="preserve">Čunka Valdis </t>
  </si>
  <si>
    <t>11</t>
  </si>
  <si>
    <t>Kupčs Jānis</t>
  </si>
  <si>
    <t>Evers Gunārs</t>
  </si>
  <si>
    <t>Cepurītis Egils</t>
  </si>
  <si>
    <t>2019.14.03.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</si>
</sst>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"/>
    <numFmt numFmtId="166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indexed="40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bgColor rgb="FFFFFF99"/>
      </patternFill>
    </fill>
    <fill>
      <patternFill patternType="solid">
        <fgColor rgb="FFFFFF99"/>
        <bgColor indexed="64"/>
      </patternFill>
    </fill>
    <fill>
      <patternFill patternType="darkUp">
        <bgColor rgb="FFFFFF00"/>
      </patternFill>
    </fill>
    <fill>
      <patternFill patternType="darkUp">
        <bgColor theme="0"/>
      </patternFill>
    </fill>
    <fill>
      <patternFill patternType="darkUp"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darkUp">
        <bgColor theme="6" tint="0.59999389629810485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52"/>
      </right>
      <top style="dotted">
        <color indexed="64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4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/>
      <bottom style="thin">
        <color indexed="64"/>
      </bottom>
      <diagonal/>
    </border>
    <border>
      <left style="hair">
        <color indexed="5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 hidden="1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4" fillId="3" borderId="0" xfId="0" applyFont="1" applyFill="1"/>
    <xf numFmtId="0" fontId="4" fillId="0" borderId="0" xfId="0" applyFont="1"/>
    <xf numFmtId="0" fontId="4" fillId="4" borderId="2" xfId="0" applyFont="1" applyFill="1" applyBorder="1"/>
    <xf numFmtId="0" fontId="4" fillId="5" borderId="2" xfId="0" applyFont="1" applyFill="1" applyBorder="1"/>
    <xf numFmtId="0" fontId="4" fillId="6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 wrapText="1"/>
      <protection hidden="1"/>
    </xf>
    <xf numFmtId="0" fontId="3" fillId="7" borderId="4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textRotation="90" wrapText="1"/>
      <protection locked="0"/>
    </xf>
    <xf numFmtId="0" fontId="4" fillId="2" borderId="0" xfId="0" applyFont="1" applyFill="1" applyAlignment="1">
      <alignment textRotation="90" wrapText="1"/>
    </xf>
    <xf numFmtId="0" fontId="4" fillId="3" borderId="0" xfId="0" applyFont="1" applyFill="1" applyAlignment="1">
      <alignment textRotation="90" wrapText="1"/>
    </xf>
    <xf numFmtId="0" fontId="4" fillId="0" borderId="0" xfId="0" applyFont="1" applyAlignment="1">
      <alignment textRotation="90" wrapText="1"/>
    </xf>
    <xf numFmtId="0" fontId="6" fillId="8" borderId="1" xfId="0" applyFont="1" applyFill="1" applyBorder="1"/>
    <xf numFmtId="0" fontId="0" fillId="8" borderId="1" xfId="0" applyFill="1" applyBorder="1"/>
    <xf numFmtId="0" fontId="1" fillId="8" borderId="1" xfId="0" applyFont="1" applyFill="1" applyBorder="1" applyAlignment="1">
      <alignment horizontal="center"/>
    </xf>
    <xf numFmtId="0" fontId="7" fillId="11" borderId="12" xfId="0" applyFont="1" applyFill="1" applyBorder="1" applyAlignment="1" applyProtection="1">
      <alignment vertical="center"/>
      <protection hidden="1"/>
    </xf>
    <xf numFmtId="0" fontId="7" fillId="11" borderId="13" xfId="0" applyFont="1" applyFill="1" applyBorder="1" applyAlignment="1" applyProtection="1">
      <alignment vertical="center"/>
      <protection hidden="1"/>
    </xf>
    <xf numFmtId="0" fontId="7" fillId="8" borderId="14" xfId="0" applyFont="1" applyFill="1" applyBorder="1" applyAlignment="1" applyProtection="1">
      <alignment horizontal="center" vertical="center"/>
      <protection locked="0" hidden="1"/>
    </xf>
    <xf numFmtId="0" fontId="7" fillId="8" borderId="15" xfId="0" applyFont="1" applyFill="1" applyBorder="1" applyAlignment="1" applyProtection="1">
      <alignment horizontal="center" vertical="center"/>
      <protection locked="0" hidden="1"/>
    </xf>
    <xf numFmtId="0" fontId="7" fillId="7" borderId="16" xfId="0" applyFont="1" applyFill="1" applyBorder="1" applyAlignment="1" applyProtection="1">
      <alignment horizontal="center" vertical="center"/>
      <protection locked="0" hidden="1"/>
    </xf>
    <xf numFmtId="0" fontId="7" fillId="7" borderId="15" xfId="0" applyFont="1" applyFill="1" applyBorder="1" applyAlignment="1" applyProtection="1">
      <alignment horizontal="center" vertical="center"/>
      <protection locked="0" hidden="1"/>
    </xf>
    <xf numFmtId="0" fontId="7" fillId="8" borderId="16" xfId="0" applyFont="1" applyFill="1" applyBorder="1" applyAlignment="1" applyProtection="1">
      <alignment horizontal="center" vertical="center"/>
      <protection locked="0" hidden="1"/>
    </xf>
    <xf numFmtId="0" fontId="7" fillId="8" borderId="17" xfId="0" applyFont="1" applyFill="1" applyBorder="1" applyAlignment="1" applyProtection="1">
      <alignment horizontal="center" vertical="center"/>
      <protection locked="0" hidden="1"/>
    </xf>
    <xf numFmtId="0" fontId="7" fillId="7" borderId="18" xfId="0" applyFont="1" applyFill="1" applyBorder="1" applyAlignment="1" applyProtection="1">
      <alignment horizontal="center" vertical="center"/>
      <protection locked="0" hidden="1"/>
    </xf>
    <xf numFmtId="0" fontId="7" fillId="7" borderId="17" xfId="0" applyFont="1" applyFill="1" applyBorder="1" applyAlignment="1" applyProtection="1">
      <alignment horizontal="center" vertical="center"/>
      <protection locked="0" hidden="1"/>
    </xf>
    <xf numFmtId="0" fontId="7" fillId="8" borderId="19" xfId="0" applyFont="1" applyFill="1" applyBorder="1" applyAlignment="1" applyProtection="1">
      <alignment horizontal="center" vertical="center"/>
      <protection locked="0"/>
    </xf>
    <xf numFmtId="0" fontId="7" fillId="8" borderId="20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4" fillId="11" borderId="8" xfId="0" applyFont="1" applyFill="1" applyBorder="1" applyAlignment="1" applyProtection="1">
      <alignment vertical="center"/>
      <protection hidden="1"/>
    </xf>
    <xf numFmtId="0" fontId="4" fillId="11" borderId="9" xfId="0" applyFont="1" applyFill="1" applyBorder="1" applyAlignment="1" applyProtection="1">
      <alignment vertical="center"/>
      <protection hidden="1"/>
    </xf>
    <xf numFmtId="0" fontId="7" fillId="8" borderId="19" xfId="0" applyFont="1" applyFill="1" applyBorder="1" applyAlignment="1" applyProtection="1">
      <alignment horizontal="center" vertical="center"/>
      <protection locked="0" hidden="1"/>
    </xf>
    <xf numFmtId="0" fontId="7" fillId="8" borderId="20" xfId="0" applyFont="1" applyFill="1" applyBorder="1" applyAlignment="1" applyProtection="1">
      <alignment horizontal="center" vertical="center"/>
      <protection locked="0" hidden="1"/>
    </xf>
    <xf numFmtId="0" fontId="7" fillId="7" borderId="19" xfId="0" applyFont="1" applyFill="1" applyBorder="1" applyAlignment="1" applyProtection="1">
      <alignment horizontal="center" vertical="center"/>
      <protection locked="0" hidden="1"/>
    </xf>
    <xf numFmtId="0" fontId="7" fillId="7" borderId="20" xfId="0" applyFont="1" applyFill="1" applyBorder="1" applyAlignment="1" applyProtection="1">
      <alignment horizontal="center" vertical="center"/>
      <protection locked="0" hidden="1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0" fontId="4" fillId="12" borderId="8" xfId="0" applyFont="1" applyFill="1" applyBorder="1" applyAlignment="1" applyProtection="1">
      <alignment vertical="center"/>
      <protection hidden="1"/>
    </xf>
    <xf numFmtId="0" fontId="4" fillId="12" borderId="9" xfId="0" applyFont="1" applyFill="1" applyBorder="1" applyAlignment="1" applyProtection="1">
      <alignment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locked="0" hidden="1"/>
    </xf>
    <xf numFmtId="0" fontId="7" fillId="2" borderId="20" xfId="0" applyFont="1" applyFill="1" applyBorder="1" applyAlignment="1" applyProtection="1">
      <alignment horizontal="center" vertical="center"/>
      <protection locked="0" hidden="1"/>
    </xf>
    <xf numFmtId="0" fontId="7" fillId="12" borderId="12" xfId="0" applyFont="1" applyFill="1" applyBorder="1" applyAlignment="1" applyProtection="1">
      <alignment vertical="center"/>
      <protection hidden="1"/>
    </xf>
    <xf numFmtId="0" fontId="7" fillId="12" borderId="13" xfId="0" applyFont="1" applyFill="1" applyBorder="1" applyAlignment="1" applyProtection="1">
      <alignment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/>
    <xf numFmtId="0" fontId="6" fillId="7" borderId="1" xfId="0" applyFont="1" applyFill="1" applyBorder="1"/>
    <xf numFmtId="0" fontId="0" fillId="7" borderId="1" xfId="0" applyFill="1" applyBorder="1"/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/>
    </xf>
    <xf numFmtId="0" fontId="7" fillId="2" borderId="18" xfId="0" applyFont="1" applyFill="1" applyBorder="1" applyAlignment="1" applyProtection="1">
      <alignment horizontal="center" vertical="center"/>
      <protection locked="0" hidden="1"/>
    </xf>
    <xf numFmtId="0" fontId="7" fillId="2" borderId="17" xfId="0" applyFont="1" applyFill="1" applyBorder="1" applyAlignment="1" applyProtection="1">
      <alignment horizontal="center" vertical="center"/>
      <protection locked="0" hidden="1"/>
    </xf>
    <xf numFmtId="0" fontId="4" fillId="7" borderId="1" xfId="0" applyFont="1" applyFill="1" applyBorder="1"/>
    <xf numFmtId="0" fontId="8" fillId="7" borderId="19" xfId="0" applyFont="1" applyFill="1" applyBorder="1" applyAlignment="1" applyProtection="1">
      <alignment horizontal="center" vertical="center"/>
      <protection locked="0" hidden="1"/>
    </xf>
    <xf numFmtId="0" fontId="8" fillId="7" borderId="20" xfId="0" applyFont="1" applyFill="1" applyBorder="1" applyAlignment="1" applyProtection="1">
      <alignment horizontal="center" vertical="center"/>
      <protection locked="0" hidden="1"/>
    </xf>
    <xf numFmtId="0" fontId="8" fillId="8" borderId="19" xfId="0" applyFont="1" applyFill="1" applyBorder="1" applyAlignment="1" applyProtection="1">
      <alignment horizontal="center" vertical="center"/>
      <protection locked="0" hidden="1"/>
    </xf>
    <xf numFmtId="0" fontId="8" fillId="8" borderId="20" xfId="0" applyFont="1" applyFill="1" applyBorder="1" applyAlignment="1" applyProtection="1">
      <alignment horizontal="center" vertical="center"/>
      <protection locked="0" hidden="1"/>
    </xf>
    <xf numFmtId="0" fontId="14" fillId="7" borderId="1" xfId="0" applyFont="1" applyFill="1" applyBorder="1"/>
    <xf numFmtId="166" fontId="12" fillId="8" borderId="1" xfId="1" applyNumberFormat="1" applyFont="1" applyFill="1" applyBorder="1" applyAlignment="1" applyProtection="1">
      <alignment horizontal="left" vertical="center" wrapText="1"/>
      <protection locked="0"/>
    </xf>
    <xf numFmtId="0" fontId="4" fillId="13" borderId="8" xfId="0" applyFont="1" applyFill="1" applyBorder="1" applyAlignment="1" applyProtection="1">
      <alignment vertical="center"/>
      <protection hidden="1"/>
    </xf>
    <xf numFmtId="0" fontId="4" fillId="13" borderId="9" xfId="0" applyFont="1" applyFill="1" applyBorder="1" applyAlignment="1" applyProtection="1">
      <alignment vertical="center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locked="0"/>
    </xf>
    <xf numFmtId="0" fontId="7" fillId="13" borderId="12" xfId="0" applyFont="1" applyFill="1" applyBorder="1" applyAlignment="1" applyProtection="1">
      <alignment vertical="center"/>
      <protection hidden="1"/>
    </xf>
    <xf numFmtId="0" fontId="7" fillId="13" borderId="13" xfId="0" applyFont="1" applyFill="1" applyBorder="1" applyAlignment="1" applyProtection="1">
      <alignment vertical="center"/>
      <protection hidden="1"/>
    </xf>
    <xf numFmtId="1" fontId="15" fillId="2" borderId="0" xfId="0" applyNumberFormat="1" applyFont="1" applyFill="1" applyAlignment="1">
      <alignment horizontal="center"/>
    </xf>
    <xf numFmtId="0" fontId="4" fillId="2" borderId="0" xfId="0" applyFont="1" applyFill="1" applyProtection="1">
      <protection hidden="1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4" fontId="4" fillId="7" borderId="0" xfId="0" applyNumberFormat="1" applyFont="1" applyFill="1" applyAlignment="1">
      <alignment horizontal="left" vertical="center"/>
    </xf>
    <xf numFmtId="0" fontId="4" fillId="0" borderId="0" xfId="0" applyFont="1" applyProtection="1">
      <protection hidden="1"/>
    </xf>
    <xf numFmtId="0" fontId="4" fillId="0" borderId="0" xfId="0" applyFont="1" applyProtection="1"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7" fillId="7" borderId="12" xfId="0" applyFont="1" applyFill="1" applyBorder="1" applyAlignment="1" applyProtection="1">
      <alignment vertical="center"/>
      <protection hidden="1"/>
    </xf>
    <xf numFmtId="0" fontId="7" fillId="7" borderId="13" xfId="0" applyFont="1" applyFill="1" applyBorder="1" applyAlignment="1" applyProtection="1">
      <alignment vertical="center"/>
      <protection hidden="1"/>
    </xf>
    <xf numFmtId="0" fontId="7" fillId="7" borderId="14" xfId="0" applyFont="1" applyFill="1" applyBorder="1" applyAlignment="1" applyProtection="1">
      <alignment horizontal="center" vertical="center"/>
      <protection locked="0" hidden="1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11" fillId="8" borderId="22" xfId="0" applyFont="1" applyFill="1" applyBorder="1" applyAlignment="1" applyProtection="1">
      <alignment horizontal="center" vertical="center" wrapText="1"/>
      <protection locked="0"/>
    </xf>
    <xf numFmtId="0" fontId="11" fillId="8" borderId="12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4" fillId="15" borderId="8" xfId="0" applyFont="1" applyFill="1" applyBorder="1" applyAlignment="1" applyProtection="1">
      <alignment vertical="center"/>
      <protection hidden="1"/>
    </xf>
    <xf numFmtId="0" fontId="4" fillId="15" borderId="9" xfId="0" applyFont="1" applyFill="1" applyBorder="1" applyAlignment="1" applyProtection="1">
      <alignment vertical="center"/>
      <protection hidden="1"/>
    </xf>
    <xf numFmtId="0" fontId="7" fillId="8" borderId="18" xfId="0" applyFont="1" applyFill="1" applyBorder="1" applyAlignment="1" applyProtection="1">
      <alignment horizontal="center" vertical="center"/>
      <protection locked="0" hidden="1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 hidden="1"/>
    </xf>
    <xf numFmtId="0" fontId="8" fillId="2" borderId="20" xfId="0" applyFont="1" applyFill="1" applyBorder="1" applyAlignment="1" applyProtection="1">
      <alignment horizontal="center" vertical="center"/>
      <protection locked="0" hidden="1"/>
    </xf>
    <xf numFmtId="0" fontId="14" fillId="8" borderId="11" xfId="0" applyFont="1" applyFill="1" applyBorder="1"/>
    <xf numFmtId="0" fontId="0" fillId="8" borderId="11" xfId="0" applyFill="1" applyBorder="1"/>
    <xf numFmtId="0" fontId="1" fillId="8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8" borderId="8" xfId="0" applyFont="1" applyFill="1" applyBorder="1" applyAlignment="1" applyProtection="1">
      <alignment horizontal="center" vertical="center"/>
      <protection hidden="1"/>
    </xf>
    <xf numFmtId="0" fontId="4" fillId="8" borderId="9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7" borderId="9" xfId="0" applyFont="1" applyFill="1" applyBorder="1" applyAlignment="1" applyProtection="1">
      <alignment horizontal="center" vertical="center"/>
      <protection hidden="1"/>
    </xf>
    <xf numFmtId="2" fontId="8" fillId="2" borderId="8" xfId="0" applyNumberFormat="1" applyFont="1" applyFill="1" applyBorder="1" applyAlignment="1" applyProtection="1">
      <alignment horizontal="center" vertical="center"/>
      <protection hidden="1"/>
    </xf>
    <xf numFmtId="2" fontId="8" fillId="2" borderId="9" xfId="0" applyNumberFormat="1" applyFont="1" applyFill="1" applyBorder="1" applyAlignment="1" applyProtection="1">
      <alignment horizontal="center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/>
      <protection hidden="1"/>
    </xf>
    <xf numFmtId="49" fontId="3" fillId="2" borderId="11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1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hidden="1"/>
    </xf>
    <xf numFmtId="165" fontId="7" fillId="8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4" fillId="8" borderId="6" xfId="0" applyFont="1" applyFill="1" applyBorder="1" applyAlignment="1" applyProtection="1">
      <alignment horizontal="center" vertical="center"/>
      <protection locked="0" hidden="1"/>
    </xf>
    <xf numFmtId="0" fontId="4" fillId="8" borderId="7" xfId="0" applyFont="1" applyFill="1" applyBorder="1" applyAlignment="1" applyProtection="1">
      <alignment horizontal="center" vertical="center"/>
      <protection locked="0" hidden="1"/>
    </xf>
    <xf numFmtId="0" fontId="3" fillId="8" borderId="8" xfId="0" applyFont="1" applyFill="1" applyBorder="1" applyAlignment="1" applyProtection="1">
      <alignment horizontal="center" vertical="center"/>
      <protection hidden="1"/>
    </xf>
    <xf numFmtId="0" fontId="3" fillId="8" borderId="9" xfId="0" applyFont="1" applyFill="1" applyBorder="1" applyAlignment="1" applyProtection="1">
      <alignment horizontal="center" vertical="center"/>
      <protection hidden="1"/>
    </xf>
    <xf numFmtId="0" fontId="4" fillId="7" borderId="4" xfId="0" applyFont="1" applyFill="1" applyBorder="1" applyAlignment="1" applyProtection="1">
      <alignment horizontal="center" vertical="center" wrapText="1"/>
      <protection hidden="1"/>
    </xf>
    <xf numFmtId="0" fontId="4" fillId="7" borderId="5" xfId="0" applyFont="1" applyFill="1" applyBorder="1" applyAlignment="1" applyProtection="1">
      <alignment horizontal="center" vertical="center" wrapText="1"/>
      <protection hidden="1"/>
    </xf>
    <xf numFmtId="0" fontId="4" fillId="7" borderId="6" xfId="0" applyFont="1" applyFill="1" applyBorder="1" applyAlignment="1" applyProtection="1">
      <alignment horizontal="center" vertical="center" wrapText="1"/>
      <protection hidden="1"/>
    </xf>
    <xf numFmtId="0" fontId="4" fillId="7" borderId="7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7" borderId="6" xfId="0" applyFont="1" applyFill="1" applyBorder="1" applyAlignment="1" applyProtection="1">
      <alignment horizontal="center" vertical="center" wrapText="1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locked="0" hidden="1"/>
    </xf>
    <xf numFmtId="0" fontId="4" fillId="7" borderId="7" xfId="0" applyFont="1" applyFill="1" applyBorder="1" applyAlignment="1" applyProtection="1">
      <alignment horizontal="center" vertical="center"/>
      <protection locked="0" hidden="1"/>
    </xf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14" borderId="2" xfId="0" applyFont="1" applyFill="1" applyBorder="1" applyAlignment="1" applyProtection="1">
      <alignment horizontal="center" vertical="center"/>
      <protection hidden="1"/>
    </xf>
    <xf numFmtId="0" fontId="3" fillId="14" borderId="10" xfId="0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3" fontId="3" fillId="2" borderId="11" xfId="0" applyNumberFormat="1" applyFont="1" applyFill="1" applyBorder="1" applyAlignment="1" applyProtection="1">
      <alignment horizontal="center" vertical="center"/>
      <protection hidden="1"/>
    </xf>
    <xf numFmtId="0" fontId="3" fillId="8" borderId="4" xfId="0" applyFont="1" applyFill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 applyProtection="1">
      <alignment horizontal="center" vertical="center"/>
      <protection hidden="1"/>
    </xf>
    <xf numFmtId="0" fontId="3" fillId="14" borderId="11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5" fillId="16" borderId="1" xfId="0" applyFont="1" applyFill="1" applyBorder="1" applyAlignment="1" applyProtection="1">
      <alignment horizontal="center" vertical="center"/>
      <protection hidden="1"/>
    </xf>
    <xf numFmtId="1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7" borderId="11" xfId="0" applyNumberFormat="1" applyFont="1" applyFill="1" applyBorder="1" applyAlignment="1" applyProtection="1">
      <alignment horizontal="center" vertical="center" wrapText="1"/>
      <protection locked="0"/>
    </xf>
    <xf numFmtId="165" fontId="7" fillId="7" borderId="1" xfId="0" applyNumberFormat="1" applyFont="1" applyFill="1" applyBorder="1" applyAlignment="1" applyProtection="1">
      <alignment horizontal="center" vertical="center"/>
      <protection hidden="1"/>
    </xf>
  </cellXfs>
  <cellStyles count="2">
    <cellStyle name="Komats" xfId="1" builtinId="3"/>
    <cellStyle name="Parasts" xfId="0" builtinId="0"/>
  </cellStyles>
  <dxfs count="1903"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theme="9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theme="9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8"/>
  <sheetViews>
    <sheetView tabSelected="1" workbookViewId="0">
      <selection sqref="A1:AG2"/>
    </sheetView>
  </sheetViews>
  <sheetFormatPr defaultColWidth="9.140625" defaultRowHeight="15.75" outlineLevelCol="1" x14ac:dyDescent="0.25"/>
  <cols>
    <col min="1" max="1" width="4.5703125" style="7" customWidth="1"/>
    <col min="2" max="2" width="23" style="7" customWidth="1"/>
    <col min="3" max="3" width="11.28515625" style="7" customWidth="1"/>
    <col min="4" max="4" width="5.7109375" style="7" customWidth="1"/>
    <col min="5" max="7" width="6.7109375" style="7" customWidth="1"/>
    <col min="8" max="8" width="5.7109375" style="7" customWidth="1"/>
    <col min="9" max="9" width="6.7109375" style="7" customWidth="1"/>
    <col min="10" max="10" width="5.7109375" style="7" customWidth="1"/>
    <col min="11" max="32" width="3.7109375" style="7" customWidth="1"/>
    <col min="33" max="33" width="6.7109375" style="7" customWidth="1"/>
    <col min="34" max="34" width="2.5703125" style="7" customWidth="1"/>
    <col min="35" max="35" width="5.7109375" style="7" customWidth="1"/>
    <col min="36" max="36" width="5.7109375" style="92" customWidth="1" outlineLevel="1"/>
    <col min="37" max="37" width="5.5703125" style="7" customWidth="1"/>
    <col min="38" max="44" width="5.7109375" style="7" customWidth="1"/>
    <col min="45" max="47" width="5.7109375" style="93" customWidth="1" outlineLevel="1"/>
    <col min="48" max="48" width="9.140625" style="93"/>
    <col min="49" max="16384" width="9.140625" style="7"/>
  </cols>
  <sheetData>
    <row r="1" spans="1:56" ht="1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"/>
      <c r="AI1" s="2"/>
      <c r="AJ1" s="2"/>
      <c r="AK1" s="3"/>
      <c r="AL1" s="149" t="s">
        <v>1</v>
      </c>
      <c r="AM1" s="149"/>
      <c r="AN1" s="149"/>
      <c r="AO1" s="149" t="s">
        <v>2</v>
      </c>
      <c r="AP1" s="149"/>
      <c r="AQ1" s="149"/>
      <c r="AR1" s="4"/>
      <c r="AS1" s="5"/>
      <c r="AT1" s="5"/>
      <c r="AU1" s="5"/>
      <c r="AV1" s="5"/>
      <c r="AW1" s="4"/>
      <c r="AX1" s="4"/>
      <c r="AY1" s="4"/>
      <c r="AZ1" s="4"/>
      <c r="BA1" s="4"/>
      <c r="BB1" s="6"/>
      <c r="BC1" s="6"/>
      <c r="BD1" s="6"/>
    </row>
    <row r="2" spans="1:56" ht="15" customHeigh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"/>
      <c r="AI2" s="2"/>
      <c r="AJ2" s="2"/>
      <c r="AK2" s="3"/>
      <c r="AL2" s="8"/>
      <c r="AM2" s="9"/>
      <c r="AN2" s="10"/>
      <c r="AO2" s="11" t="s">
        <v>3</v>
      </c>
      <c r="AP2" s="11" t="s">
        <v>4</v>
      </c>
      <c r="AQ2" s="11" t="s">
        <v>5</v>
      </c>
      <c r="AR2" s="4"/>
      <c r="AS2" s="5"/>
      <c r="AT2" s="5"/>
      <c r="AU2" s="5"/>
      <c r="AV2" s="5"/>
      <c r="AW2" s="4"/>
      <c r="AX2" s="4"/>
      <c r="AY2" s="4"/>
      <c r="AZ2" s="4"/>
      <c r="BA2" s="4"/>
      <c r="BB2" s="6"/>
      <c r="BC2" s="6"/>
      <c r="BD2" s="6"/>
    </row>
    <row r="3" spans="1:56" ht="15" customHeight="1" x14ac:dyDescent="0.25">
      <c r="A3" s="150" t="s">
        <v>6</v>
      </c>
      <c r="B3" s="150"/>
      <c r="C3" s="151"/>
      <c r="D3" s="151"/>
      <c r="E3" s="151"/>
      <c r="F3" s="151"/>
      <c r="G3" s="151"/>
      <c r="H3" s="151"/>
      <c r="I3" s="151"/>
      <c r="J3" s="151"/>
      <c r="K3" s="152" t="s">
        <v>7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 t="s">
        <v>8</v>
      </c>
      <c r="Y3" s="153"/>
      <c r="Z3" s="153"/>
      <c r="AA3" s="153"/>
      <c r="AB3" s="153"/>
      <c r="AC3" s="153"/>
      <c r="AD3" s="153"/>
      <c r="AE3" s="153"/>
      <c r="AF3" s="153"/>
      <c r="AG3" s="153"/>
      <c r="AH3" s="12"/>
      <c r="AI3" s="13"/>
      <c r="AJ3" s="13"/>
      <c r="AK3" s="3"/>
      <c r="AL3" s="14">
        <v>1</v>
      </c>
      <c r="AM3" s="14">
        <v>2</v>
      </c>
      <c r="AN3" s="14">
        <v>3</v>
      </c>
      <c r="AO3" s="15">
        <f>MAX(H5:H24)</f>
        <v>17</v>
      </c>
      <c r="AP3" s="16">
        <f>MAX(I5:I24)</f>
        <v>72</v>
      </c>
      <c r="AQ3" s="15">
        <f>AVERAGE(H5:H24)</f>
        <v>9.6999999999999993</v>
      </c>
      <c r="AR3" s="4"/>
      <c r="AS3" s="5"/>
      <c r="AT3" s="5"/>
      <c r="AU3" s="5"/>
      <c r="AV3" s="5"/>
      <c r="AW3" s="4"/>
      <c r="AX3" s="4"/>
      <c r="AY3" s="4"/>
      <c r="AZ3" s="4"/>
      <c r="BA3" s="4"/>
      <c r="BB3" s="6"/>
      <c r="BC3" s="6"/>
      <c r="BD3" s="6"/>
    </row>
    <row r="4" spans="1:56" s="28" customFormat="1" ht="36" customHeight="1" x14ac:dyDescent="0.25">
      <c r="A4" s="17" t="s">
        <v>9</v>
      </c>
      <c r="B4" s="18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15</v>
      </c>
      <c r="H4" s="17" t="s">
        <v>3</v>
      </c>
      <c r="I4" s="20" t="s">
        <v>16</v>
      </c>
      <c r="J4" s="17" t="s">
        <v>17</v>
      </c>
      <c r="K4" s="144">
        <v>1</v>
      </c>
      <c r="L4" s="145"/>
      <c r="M4" s="146">
        <v>2</v>
      </c>
      <c r="N4" s="147"/>
      <c r="O4" s="146">
        <v>3</v>
      </c>
      <c r="P4" s="147"/>
      <c r="Q4" s="146">
        <v>4</v>
      </c>
      <c r="R4" s="147"/>
      <c r="S4" s="146">
        <v>5</v>
      </c>
      <c r="T4" s="147"/>
      <c r="U4" s="146">
        <v>6</v>
      </c>
      <c r="V4" s="147"/>
      <c r="W4" s="146">
        <v>7</v>
      </c>
      <c r="X4" s="147"/>
      <c r="Y4" s="146">
        <v>8</v>
      </c>
      <c r="Z4" s="147"/>
      <c r="AA4" s="154">
        <v>9</v>
      </c>
      <c r="AB4" s="155"/>
      <c r="AC4" s="154">
        <v>10</v>
      </c>
      <c r="AD4" s="155"/>
      <c r="AE4" s="146" t="s">
        <v>18</v>
      </c>
      <c r="AF4" s="147"/>
      <c r="AG4" s="20" t="s">
        <v>19</v>
      </c>
      <c r="AH4" s="21"/>
      <c r="AI4" s="22" t="s">
        <v>20</v>
      </c>
      <c r="AJ4" s="22" t="s">
        <v>21</v>
      </c>
      <c r="AK4" s="23"/>
      <c r="AL4" s="24">
        <v>1</v>
      </c>
      <c r="AM4" s="24">
        <v>2</v>
      </c>
      <c r="AN4" s="24">
        <v>3</v>
      </c>
      <c r="AO4" s="24">
        <v>4</v>
      </c>
      <c r="AP4" s="24">
        <v>5</v>
      </c>
      <c r="AQ4" s="24">
        <v>6</v>
      </c>
      <c r="AR4" s="24">
        <v>7</v>
      </c>
      <c r="AS4" s="24">
        <v>8</v>
      </c>
      <c r="AT4" s="24">
        <v>9</v>
      </c>
      <c r="AU4" s="24">
        <v>10</v>
      </c>
      <c r="AV4" s="25"/>
      <c r="AW4" s="26"/>
      <c r="AX4" s="26"/>
      <c r="AY4" s="26"/>
      <c r="AZ4" s="26"/>
      <c r="BA4" s="26"/>
      <c r="BB4" s="27"/>
      <c r="BC4" s="27"/>
      <c r="BD4" s="27"/>
    </row>
    <row r="5" spans="1:56" ht="17.25" customHeight="1" x14ac:dyDescent="0.25">
      <c r="A5" s="126">
        <v>1</v>
      </c>
      <c r="B5" s="29" t="s">
        <v>22</v>
      </c>
      <c r="C5" s="30"/>
      <c r="D5" s="30"/>
      <c r="E5" s="31">
        <v>1183</v>
      </c>
      <c r="F5" s="128">
        <f>SUM(E5:E6)/2</f>
        <v>1196.5</v>
      </c>
      <c r="G5" s="128">
        <f>(F25-F5)/9</f>
        <v>1079.1111111111111</v>
      </c>
      <c r="H5" s="130">
        <f>SUM(M5:AD5)</f>
        <v>12</v>
      </c>
      <c r="I5" s="131">
        <f>AL25</f>
        <v>67</v>
      </c>
      <c r="J5" s="130">
        <v>5</v>
      </c>
      <c r="K5" s="140">
        <v>0</v>
      </c>
      <c r="L5" s="141"/>
      <c r="M5" s="142">
        <f>IF(M6+N6=0,"",IF(M6-N6=3,3,IF(M6-N6=2,3,IF(M6-N6=0,1,IF(M6-N6=-1,1,IF(M6-N6=-2,0,IF(M6-N6=-3,0)))))))</f>
        <v>1</v>
      </c>
      <c r="N5" s="143"/>
      <c r="O5" s="120" t="str">
        <f>IF(O6+P6=0,"",IF(O6-P6=3,3,IF(O6-P6=2,3,IF(O6-P6=0,1,IF(O6-P6=-1,0,IF(O6-P6=-2,0,IF(O6-P6=-3,0)))))))</f>
        <v/>
      </c>
      <c r="P5" s="121"/>
      <c r="Q5" s="118">
        <f>IF(Q6+R6=0,"",IF(Q6-R6=3,3,IF(Q6-R6=2,3,IF(Q6-R6=0,1,IF(Q6-R6=-1,0,IF(Q6-R6=-2,0,IF(Q6-R6=-3,0)))))))</f>
        <v>3</v>
      </c>
      <c r="R5" s="119"/>
      <c r="S5" s="120">
        <f>IF(S6+T6=0,"",IF(S6-T6=3,3,IF(S6-T6=2,3,IF(S6-T6=0,1,IF(S6-T6=-1,0,IF(S6-T6=-2,0,IF(S6-T6=-3,0)))))))</f>
        <v>1</v>
      </c>
      <c r="T5" s="121"/>
      <c r="U5" s="120">
        <f>IF(U6+V6=0,"",IF(U6-V6=3,3,IF(U6-V6=2,3,IF(U6-V6=0,1,IF(U6-V6=-1,0,IF(U6-V6=-2,0,IF(U6-V6=-3,0)))))))</f>
        <v>0</v>
      </c>
      <c r="V5" s="121"/>
      <c r="W5" s="118">
        <f>IF(W6+X6=0,"",IF(W6-X6=3,3,IF(W6-X6=2,3,IF(W6-X6=0,1,IF(W6-X6=-1,0,IF(W6-X6=-2,0,IF(W6-X6=-3,0)))))))</f>
        <v>1</v>
      </c>
      <c r="X5" s="119"/>
      <c r="Y5" s="118">
        <f>IF(Y6+Z6=0,"",IF(Y6-Z6=3,3,IF(Y6-Z6=2,3,IF(Y6-Z6=0,1,IF(Y6-Z6=-1,0,IF(Y6-Z6=-2,0,IF(Y6-Z6=-3,0)))))))</f>
        <v>3</v>
      </c>
      <c r="Z5" s="119"/>
      <c r="AA5" s="120">
        <f>IF(AA6+AB6=0,"",IF(AA6-AB6=3,3,IF(AA6-AB6=2,3,IF(AA6-AB6=0,1,IF(AA6-AB6=-1,0,IF(AA6-AB6=-2,0,IF(AA6-AB6=-3,0)))))))</f>
        <v>3</v>
      </c>
      <c r="AB5" s="121"/>
      <c r="AC5" s="118">
        <f>IF(AC6+AD6=0,"",IF(AC6-AD6=3,3,IF(AC6-AD6=2,3,IF(AC6-AD6=0,1,IF(AC6-AD6=-1,0,IF(AC6-AD6=-2,0,IF(AC6-AD6=-3,0)))))))</f>
        <v>0</v>
      </c>
      <c r="AD5" s="119"/>
      <c r="AE5" s="122">
        <f>IF(AE6+AF6=0,"",SUM(AE6/AF6))</f>
        <v>1.2142857142857142</v>
      </c>
      <c r="AF5" s="123"/>
      <c r="AG5" s="124" t="s">
        <v>69</v>
      </c>
      <c r="AH5" s="21"/>
      <c r="AI5" s="117">
        <f>RANK(H5,$H$5:$H$24)</f>
        <v>5</v>
      </c>
      <c r="AJ5" s="117">
        <f>RANK($I5,$I5:$I24)</f>
        <v>3</v>
      </c>
      <c r="AK5" s="13"/>
      <c r="AL5" s="115"/>
      <c r="AM5" s="114">
        <f>IF($M5=1,$H5)+IF($M5=0,$H5)</f>
        <v>12</v>
      </c>
      <c r="AN5" s="114">
        <f>IF($O5=1,$H5)+IF($O5=0,$H5)</f>
        <v>0</v>
      </c>
      <c r="AO5" s="114">
        <f>IF($Q5=1,$H5)+IF($Q5=0,$H5)</f>
        <v>0</v>
      </c>
      <c r="AP5" s="114">
        <f>IF($S5=1,$H5)+IF($S5=0,$H5)</f>
        <v>12</v>
      </c>
      <c r="AQ5" s="114">
        <f>IF($U5=1,$H5)+IF($U5=0,$H5)</f>
        <v>12</v>
      </c>
      <c r="AR5" s="114">
        <f>IF($W5=1,$H5)+IF($W5=0,$H5)</f>
        <v>12</v>
      </c>
      <c r="AS5" s="114">
        <f>IF($Y5=1,$H5)+IF($Y5=0,$H5)</f>
        <v>0</v>
      </c>
      <c r="AT5" s="114">
        <f>IF($AA5=1,$H5)+IF($AA5=0,$H5)</f>
        <v>0</v>
      </c>
      <c r="AU5" s="114">
        <f>IF($AC5=1,$H5)+IF($AC5=0,$H5)</f>
        <v>12</v>
      </c>
      <c r="AV5" s="5"/>
      <c r="AW5" s="4"/>
      <c r="AX5" s="4"/>
      <c r="AY5" s="4"/>
      <c r="AZ5" s="4"/>
      <c r="BA5" s="4"/>
      <c r="BB5" s="6"/>
      <c r="BC5" s="6"/>
      <c r="BD5" s="6"/>
    </row>
    <row r="6" spans="1:56" ht="17.25" customHeight="1" x14ac:dyDescent="0.25">
      <c r="A6" s="132"/>
      <c r="B6" s="29" t="s">
        <v>23</v>
      </c>
      <c r="C6" s="30"/>
      <c r="D6" s="30"/>
      <c r="E6" s="31">
        <v>1210</v>
      </c>
      <c r="F6" s="129"/>
      <c r="G6" s="129"/>
      <c r="H6" s="130"/>
      <c r="I6" s="131"/>
      <c r="J6" s="130"/>
      <c r="K6" s="32"/>
      <c r="L6" s="33"/>
      <c r="M6" s="34">
        <v>2</v>
      </c>
      <c r="N6" s="35">
        <v>2</v>
      </c>
      <c r="O6" s="36"/>
      <c r="P6" s="37"/>
      <c r="Q6" s="38">
        <v>3</v>
      </c>
      <c r="R6" s="35">
        <v>1</v>
      </c>
      <c r="S6" s="36">
        <v>2</v>
      </c>
      <c r="T6" s="37">
        <v>2</v>
      </c>
      <c r="U6" s="36">
        <v>1</v>
      </c>
      <c r="V6" s="37">
        <v>3</v>
      </c>
      <c r="W6" s="38">
        <v>2</v>
      </c>
      <c r="X6" s="35">
        <v>2</v>
      </c>
      <c r="Y6" s="38">
        <v>3</v>
      </c>
      <c r="Z6" s="39">
        <v>1</v>
      </c>
      <c r="AA6" s="40">
        <v>3</v>
      </c>
      <c r="AB6" s="41">
        <v>0</v>
      </c>
      <c r="AC6" s="42">
        <v>1</v>
      </c>
      <c r="AD6" s="43">
        <v>3</v>
      </c>
      <c r="AE6" s="44">
        <f>SUM($AC6,$AA6,$Y6,$W6,$U6,$S6,$Q6,$O6,$M6,$K6)</f>
        <v>17</v>
      </c>
      <c r="AF6" s="45">
        <f>SUM($L6,$N6,$P6,$R6,$T6,$V6,$X6,$Z6,$AB6,$AD6)</f>
        <v>14</v>
      </c>
      <c r="AG6" s="125"/>
      <c r="AH6" s="21"/>
      <c r="AI6" s="117"/>
      <c r="AJ6" s="117"/>
      <c r="AK6" s="13"/>
      <c r="AL6" s="115"/>
      <c r="AM6" s="114"/>
      <c r="AN6" s="114"/>
      <c r="AO6" s="114"/>
      <c r="AP6" s="114"/>
      <c r="AQ6" s="114"/>
      <c r="AR6" s="114"/>
      <c r="AS6" s="114"/>
      <c r="AT6" s="114"/>
      <c r="AU6" s="114"/>
      <c r="AV6" s="5"/>
      <c r="AW6" s="4"/>
      <c r="AX6" s="4"/>
      <c r="AY6" s="4"/>
      <c r="AZ6" s="4"/>
      <c r="BA6" s="4"/>
      <c r="BB6" s="6"/>
      <c r="BC6" s="6"/>
      <c r="BD6" s="6"/>
    </row>
    <row r="7" spans="1:56" ht="17.25" customHeight="1" x14ac:dyDescent="0.25">
      <c r="A7" s="126">
        <v>2</v>
      </c>
      <c r="B7" s="29" t="s">
        <v>24</v>
      </c>
      <c r="C7" s="30"/>
      <c r="D7" s="46"/>
      <c r="E7" s="31">
        <v>1460</v>
      </c>
      <c r="F7" s="128">
        <f>SUM(E7:E8)/2</f>
        <v>1423</v>
      </c>
      <c r="G7" s="128">
        <f>(F25-F7)/9</f>
        <v>1053.9444444444443</v>
      </c>
      <c r="H7" s="130">
        <f>SUM(K7:AD7)</f>
        <v>14</v>
      </c>
      <c r="I7" s="131">
        <f>AL27</f>
        <v>0</v>
      </c>
      <c r="J7" s="130">
        <v>2</v>
      </c>
      <c r="K7" s="118">
        <f>IF(K8+L8=0,"",IF(K8-L8=3,3,IF(K8-L8=2,3,IF(K8-L8=0,1,IF(K8-L8=-1,0,IF(K8-L8=-2,0,IF(K8-L8=-3,0)))))))</f>
        <v>1</v>
      </c>
      <c r="L7" s="119"/>
      <c r="M7" s="47"/>
      <c r="N7" s="48"/>
      <c r="O7" s="120" t="str">
        <f>IF(O8+P8=0,"",IF(O8-P8=3,3,IF(O8-P8=2,3,IF(O8-P8=0,1,IF(O8-P8=-1,0,IF(O8-P8=-2,0,IF(O8-P8=-3,0)))))))</f>
        <v/>
      </c>
      <c r="P7" s="121"/>
      <c r="Q7" s="118">
        <f>IF(Q8+R8=0,"",IF(Q8-R8=3,3,IF(Q8-R8=2,3,IF(Q8-R8=0,1,IF(Q8-R8=-1,0,IF(Q8-R8=-2,0,IF(Q8-R8=-3,0)))))))</f>
        <v>1</v>
      </c>
      <c r="R7" s="119"/>
      <c r="S7" s="120">
        <f>IF(S8+T8=0,"",IF(S8-T8=3,3,IF(S8-T8=2,3,IF(S8-T8=0,1,IF(S8-T8=-1,0,IF(S8-T8=-2,0,IF(S8-T8=-3,0)))))))</f>
        <v>3</v>
      </c>
      <c r="T7" s="121"/>
      <c r="U7" s="120">
        <f>IF(U8+V8=0,"",IF(U8-V8=3,3,IF(U8-V8=2,3,IF(U8-V8=0,1,IF(U8-V8=-1,0,IF(U8-V8=-2,0,IF(U8-V8=-3,0)))))))</f>
        <v>3</v>
      </c>
      <c r="V7" s="121"/>
      <c r="W7" s="118">
        <f>IF(W8+X8=0,"",IF(W8-X8=3,3,IF(W8-X8=2,3,IF(W8-X8=0,1,IF(W8-X8=-1,0,IF(W8-X8=-2,0,IF(W8-X8=-3,0)))))))</f>
        <v>0</v>
      </c>
      <c r="X7" s="119"/>
      <c r="Y7" s="118">
        <f>IF(Y8+Z8=0,"",IF(Y8-Z8=3,3,IF(Y8-Z8=2,3,IF(Y8-Z8=0,1,IF(Y8-Z8=-1,0,IF(Y8-Z8=-2,0,IF(Y8-Z8=-3,0)))))))</f>
        <v>0</v>
      </c>
      <c r="Z7" s="119"/>
      <c r="AA7" s="120">
        <f>IF(AA8+AB8=0,"",IF(AA8-AB8=3,3,IF(AA8-AB8=2,3,IF(AA8-AB8=0,1,IF(AA8-AB8=-1,0,IF(AA8-AB8=-2,0,IF(AA8-AB8=-3,0)))))))</f>
        <v>3</v>
      </c>
      <c r="AB7" s="121"/>
      <c r="AC7" s="118">
        <f>IF(AC8+AD8=0,"",IF(AC8-AD8=3,3,IF(AC8-AD8=2,3,IF(AC8-AD8=0,1,IF(AC8-AD8=-1,0,IF(AC8-AD8=-2,0,IF(AC8-AD8=-3,0)))))))</f>
        <v>3</v>
      </c>
      <c r="AD7" s="119"/>
      <c r="AE7" s="122">
        <f>IF(AE8+AF8=0,"",SUM(AE8/AF8))</f>
        <v>1.2142857142857142</v>
      </c>
      <c r="AF7" s="123"/>
      <c r="AG7" s="124">
        <v>5</v>
      </c>
      <c r="AH7" s="21"/>
      <c r="AI7" s="117">
        <f>RANK(H7,$H$5:$H$24)</f>
        <v>2</v>
      </c>
      <c r="AJ7" s="117">
        <f>RANK($I7,I5:I24)</f>
        <v>7</v>
      </c>
      <c r="AK7" s="13"/>
      <c r="AL7" s="114">
        <f>IF($K7=1,$H7)+IF($K7=0,$H7)</f>
        <v>14</v>
      </c>
      <c r="AM7" s="115"/>
      <c r="AN7" s="114">
        <f>IF($O7=1,$H7)+IF($O7=0,$H7)</f>
        <v>0</v>
      </c>
      <c r="AO7" s="114">
        <f>IF($Q7=1,$H7)+IF($Q7=0,$H7)</f>
        <v>14</v>
      </c>
      <c r="AP7" s="114">
        <f>IF($S7=1,$H7)+IF($S7=0,$H7)</f>
        <v>0</v>
      </c>
      <c r="AQ7" s="114">
        <f>IF($U7=1,$H7)+IF($U7=0,$H7)</f>
        <v>0</v>
      </c>
      <c r="AR7" s="114">
        <f>IF($W7=1,$H7)+IF($W7=0,$H7)</f>
        <v>14</v>
      </c>
      <c r="AS7" s="114">
        <f>IF($Y7=1,$H7)+IF($Y7=0,$H7)</f>
        <v>14</v>
      </c>
      <c r="AT7" s="114">
        <f>IF($AA7=1,$H7)+IF($AA7=0,$H7)</f>
        <v>0</v>
      </c>
      <c r="AU7" s="114">
        <f>IF($AC7=1,$H7)+IF($AC7=0,$H7)</f>
        <v>0</v>
      </c>
      <c r="AV7" s="5"/>
      <c r="AW7" s="4"/>
      <c r="AX7" s="4"/>
      <c r="AY7" s="4"/>
      <c r="AZ7" s="4"/>
      <c r="BA7" s="4"/>
      <c r="BB7" s="6"/>
      <c r="BC7" s="6"/>
      <c r="BD7" s="6"/>
    </row>
    <row r="8" spans="1:56" ht="17.25" customHeight="1" x14ac:dyDescent="0.25">
      <c r="A8" s="132"/>
      <c r="B8" s="29" t="s">
        <v>25</v>
      </c>
      <c r="C8" s="30"/>
      <c r="D8" s="46"/>
      <c r="E8" s="31">
        <v>1386</v>
      </c>
      <c r="F8" s="129"/>
      <c r="G8" s="129"/>
      <c r="H8" s="130"/>
      <c r="I8" s="131"/>
      <c r="J8" s="130"/>
      <c r="K8" s="49">
        <v>2</v>
      </c>
      <c r="L8" s="50">
        <v>2</v>
      </c>
      <c r="M8" s="32"/>
      <c r="N8" s="33"/>
      <c r="O8" s="51"/>
      <c r="P8" s="52"/>
      <c r="Q8" s="49">
        <v>2</v>
      </c>
      <c r="R8" s="50">
        <v>2</v>
      </c>
      <c r="S8" s="51">
        <v>3</v>
      </c>
      <c r="T8" s="52">
        <v>1</v>
      </c>
      <c r="U8" s="51">
        <v>3</v>
      </c>
      <c r="V8" s="52">
        <v>1</v>
      </c>
      <c r="W8" s="49">
        <v>0</v>
      </c>
      <c r="X8" s="50">
        <v>3</v>
      </c>
      <c r="Y8" s="49">
        <v>1</v>
      </c>
      <c r="Z8" s="50">
        <v>3</v>
      </c>
      <c r="AA8" s="53">
        <v>3</v>
      </c>
      <c r="AB8" s="54">
        <v>1</v>
      </c>
      <c r="AC8" s="49">
        <v>3</v>
      </c>
      <c r="AD8" s="50">
        <v>1</v>
      </c>
      <c r="AE8" s="44">
        <f>SUM($AC8,$AA8,$Y8,$W8,$U8,$S8,$Q8,$O8,$M8,$K8)</f>
        <v>17</v>
      </c>
      <c r="AF8" s="45">
        <f>SUM($L8,$N8,$P8,$R8,$T8,$V8,$X8,$Z8,$AB8,$AD8)</f>
        <v>14</v>
      </c>
      <c r="AG8" s="125"/>
      <c r="AH8" s="21"/>
      <c r="AI8" s="117"/>
      <c r="AJ8" s="117"/>
      <c r="AK8" s="13"/>
      <c r="AL8" s="114"/>
      <c r="AM8" s="115"/>
      <c r="AN8" s="114"/>
      <c r="AO8" s="114"/>
      <c r="AP8" s="114"/>
      <c r="AQ8" s="114"/>
      <c r="AR8" s="114"/>
      <c r="AS8" s="114"/>
      <c r="AT8" s="114"/>
      <c r="AU8" s="114"/>
      <c r="AV8" s="5"/>
      <c r="AW8" s="4"/>
      <c r="AX8" s="4"/>
      <c r="AY8" s="4"/>
      <c r="AZ8" s="4"/>
      <c r="BA8" s="4"/>
      <c r="BB8" s="6"/>
      <c r="BC8" s="6"/>
      <c r="BD8" s="6"/>
    </row>
    <row r="9" spans="1:56" ht="17.25" customHeight="1" x14ac:dyDescent="0.25">
      <c r="A9" s="126">
        <v>3</v>
      </c>
      <c r="B9" s="55">
        <v>3</v>
      </c>
      <c r="C9" s="56"/>
      <c r="D9" s="57"/>
      <c r="E9" s="58"/>
      <c r="F9" s="133">
        <f>SUM(E9:E10)/2</f>
        <v>0</v>
      </c>
      <c r="G9" s="133">
        <f>(F25-F9)/9</f>
        <v>1212.0555555555557</v>
      </c>
      <c r="H9" s="137">
        <f>SUM(K9:AD9)</f>
        <v>0</v>
      </c>
      <c r="I9" s="135">
        <f>AN25</f>
        <v>0</v>
      </c>
      <c r="J9" s="139"/>
      <c r="K9" s="120" t="str">
        <f>IF(K10+L10=0,"",IF(K10-L10=3,3,IF(K10-L10=2,3,IF(K10-L10=0,1,IF(K10-L10=-1,0,IF(K10-L10=-2,0,IF(K10-L10=-3,0)))))))</f>
        <v/>
      </c>
      <c r="L9" s="121"/>
      <c r="M9" s="120" t="str">
        <f>IF(M10+N10=0,"",IF(M10-N10=3,3,IF(M10-N10=2,3,IF(M10-N10=0,1,IF(M10-N10=-1,0,IF(M10-N10=-2,0,IF(M10-N10=-3,0)))))))</f>
        <v/>
      </c>
      <c r="N9" s="121"/>
      <c r="O9" s="59"/>
      <c r="P9" s="60"/>
      <c r="Q9" s="120" t="str">
        <f>IF(Q10+R10=0,"",IF(Q10-R10=3,3,IF(Q10-R10=2,3,IF(Q10-R10=0,1,IF(Q10-R10=-1,0,IF(Q10-R10=-2,0,IF(Q10-R10=-3,0)))))))</f>
        <v/>
      </c>
      <c r="R9" s="121"/>
      <c r="S9" s="120" t="str">
        <f>IF(S10+T10=0,"",IF(S10-T10=3,3,IF(S10-T10=2,3,IF(S10-T10=0,1,IF(S10-T10=-1,0,IF(S10-T10=-2,0,IF(S10-T10=-3,0)))))))</f>
        <v/>
      </c>
      <c r="T9" s="121"/>
      <c r="U9" s="120" t="str">
        <f>IF(U10+V10=0,"",IF(U10-V10=3,3,IF(U10-V10=2,3,IF(U10-V10=0,1,IF(U10-V10=-1,0,IF(U10-V10=-2,0,IF(U10-V10=-3,0)))))))</f>
        <v/>
      </c>
      <c r="V9" s="121"/>
      <c r="W9" s="120" t="str">
        <f>IF(W10+X10=0,"",IF(W10-X10=3,3,IF(W10-X10=2,3,IF(W10-X10=0,1,IF(W10-X10=-1,0,IF(W10-X10=-2,0,IF(W10-X10=-3,0)))))))</f>
        <v/>
      </c>
      <c r="X9" s="121"/>
      <c r="Y9" s="120" t="str">
        <f>IF(Y10+Z10=0,"",IF(Y10-Z10=3,3,IF(Y10-Z10=2,3,IF(Y10-Z10=0,1,IF(Y10-Z10=-1,0,IF(Y10-Z10=-2,0,IF(Y10-Z10=-3,0)))))))</f>
        <v/>
      </c>
      <c r="Z9" s="121"/>
      <c r="AA9" s="120" t="str">
        <f>IF(AA10+AB10=0,"",IF(AA10-AB10=3,3,IF(AA10-AB10=2,3,IF(AA10-AB10=0,1,IF(AA10-AB10=-1,0,IF(AA10-AB10=-2,0,IF(AA10-AB10=-3,0)))))))</f>
        <v/>
      </c>
      <c r="AB9" s="121"/>
      <c r="AC9" s="120" t="str">
        <f>IF(AC10+AD10=0,"",IF(AC10-AD10=3,3,IF(AC10-AD10=2,3,IF(AC10-AD10=0,1,IF(AC10-AD10=-1,0,IF(AC10-AD10=-2,0,IF(AC10-AD10=-3,0)))))))</f>
        <v/>
      </c>
      <c r="AD9" s="121"/>
      <c r="AE9" s="122" t="str">
        <f>IF(AE10+AF10=0,"",SUM(AE10/AF10))</f>
        <v/>
      </c>
      <c r="AF9" s="123"/>
      <c r="AG9" s="124"/>
      <c r="AH9" s="21"/>
      <c r="AI9" s="117">
        <f>RANK(H9,$H$5:$H$24)</f>
        <v>10</v>
      </c>
      <c r="AJ9" s="117">
        <f>RANK($I9,I5:I24)</f>
        <v>7</v>
      </c>
      <c r="AK9" s="13"/>
      <c r="AL9" s="114">
        <f>IF($K9=1,$H9)+IF($K9=0,$H9)</f>
        <v>0</v>
      </c>
      <c r="AM9" s="114">
        <f>IF($M9=1,$H9)+IF($M9=0,$H9)</f>
        <v>0</v>
      </c>
      <c r="AN9" s="115"/>
      <c r="AO9" s="114">
        <f>IF($Q9=1,$H9)+IF($Q9=0,$H9)</f>
        <v>0</v>
      </c>
      <c r="AP9" s="114">
        <f>IF($S9=1,$H9)+IF($S9=0,$H9)</f>
        <v>0</v>
      </c>
      <c r="AQ9" s="114">
        <f>IF($U9=1,$H9)+IF($U9=0,$H9)</f>
        <v>0</v>
      </c>
      <c r="AR9" s="114">
        <f>IF($W9=1,$H9)+IF($W9=0,$H9)</f>
        <v>0</v>
      </c>
      <c r="AS9" s="114">
        <f>IF($Y9=1,$H9)+IF($Y9=0,$H9)</f>
        <v>0</v>
      </c>
      <c r="AT9" s="114">
        <f>IF($AA9=1,$H9)+IF($AA9=0,$H9)</f>
        <v>0</v>
      </c>
      <c r="AU9" s="114">
        <f>IF($AC9=1,$H9)+IF($AC9=0,$H9)</f>
        <v>0</v>
      </c>
      <c r="AV9" s="5"/>
      <c r="AW9" s="4"/>
      <c r="AX9" s="4"/>
      <c r="AY9" s="4"/>
      <c r="AZ9" s="4"/>
      <c r="BA9" s="4"/>
      <c r="BB9" s="6"/>
      <c r="BC9" s="6"/>
      <c r="BD9" s="6"/>
    </row>
    <row r="10" spans="1:56" ht="17.25" customHeight="1" x14ac:dyDescent="0.25">
      <c r="A10" s="132"/>
      <c r="B10" s="55"/>
      <c r="C10" s="56"/>
      <c r="D10" s="57"/>
      <c r="E10" s="58"/>
      <c r="F10" s="134"/>
      <c r="G10" s="134"/>
      <c r="H10" s="138"/>
      <c r="I10" s="135"/>
      <c r="J10" s="139"/>
      <c r="K10" s="61"/>
      <c r="L10" s="62"/>
      <c r="M10" s="51"/>
      <c r="N10" s="52"/>
      <c r="O10" s="63"/>
      <c r="P10" s="64"/>
      <c r="Q10" s="51"/>
      <c r="R10" s="52"/>
      <c r="S10" s="51"/>
      <c r="T10" s="52"/>
      <c r="U10" s="51"/>
      <c r="V10" s="52"/>
      <c r="W10" s="51"/>
      <c r="X10" s="52"/>
      <c r="Y10" s="65"/>
      <c r="Z10" s="66"/>
      <c r="AA10" s="51"/>
      <c r="AB10" s="52"/>
      <c r="AC10" s="61"/>
      <c r="AD10" s="62"/>
      <c r="AE10" s="44">
        <f>SUM($AC10,$AA10,$Y10,$W10,$U10,$S10,$Q10,$O10,$M10,$K10)</f>
        <v>0</v>
      </c>
      <c r="AF10" s="45">
        <f>SUM($L10,$N10,$P10,$R10,$T10,$V10,$X10,$Z10,$AB10,$AD10)</f>
        <v>0</v>
      </c>
      <c r="AG10" s="125"/>
      <c r="AH10" s="21"/>
      <c r="AI10" s="117"/>
      <c r="AJ10" s="117"/>
      <c r="AK10" s="13"/>
      <c r="AL10" s="114"/>
      <c r="AM10" s="114"/>
      <c r="AN10" s="115"/>
      <c r="AO10" s="114"/>
      <c r="AP10" s="114"/>
      <c r="AQ10" s="114"/>
      <c r="AR10" s="114"/>
      <c r="AS10" s="114"/>
      <c r="AT10" s="114"/>
      <c r="AU10" s="114"/>
      <c r="AV10" s="5"/>
      <c r="AW10" s="4"/>
      <c r="AX10" s="4"/>
      <c r="AY10" s="4"/>
      <c r="AZ10" s="4"/>
      <c r="BA10" s="4"/>
      <c r="BB10" s="6"/>
      <c r="BC10" s="6"/>
      <c r="BD10" s="6"/>
    </row>
    <row r="11" spans="1:56" ht="17.25" customHeight="1" x14ac:dyDescent="0.3">
      <c r="A11" s="126">
        <v>4</v>
      </c>
      <c r="B11" s="29" t="s">
        <v>26</v>
      </c>
      <c r="C11" s="67"/>
      <c r="D11" s="30"/>
      <c r="E11" s="31">
        <v>1000</v>
      </c>
      <c r="F11" s="128">
        <f>SUM(E11:E12)/2</f>
        <v>1090.5</v>
      </c>
      <c r="G11" s="128">
        <f>(F25-F11)/9</f>
        <v>1090.8888888888889</v>
      </c>
      <c r="H11" s="130">
        <f>SUM(K11:AD11)</f>
        <v>12</v>
      </c>
      <c r="I11" s="131">
        <f>AO25</f>
        <v>60</v>
      </c>
      <c r="J11" s="130">
        <v>6</v>
      </c>
      <c r="K11" s="118">
        <f>IF(K12+L12=0,"",IF(K12-L12=3,3,IF(K12-L12=2,3,IF(K12-L12=0,1,IF(K12-L12=-1,0,IF(K12-L12=-2,0,IF(K12-L12=-3,0)))))))</f>
        <v>0</v>
      </c>
      <c r="L11" s="119"/>
      <c r="M11" s="118">
        <f>IF(M12+N12=0,"",IF(M12-N12=3,3,IF(M12-N12=2,3,IF(M12-N12=0,1,IF(M12-N12=-1,0,IF(M12-N12=-2,0,IF(M12-N12=-3,0)))))))</f>
        <v>1</v>
      </c>
      <c r="N11" s="119"/>
      <c r="O11" s="120" t="str">
        <f>IF(O12+P12=0,"",IF(O12-P12=3,3,IF(O12-P12=2,3,IF(O12-P12=0,1,IF(O12-P12=-1,0,IF(O12-P12=-2,0,IF(O12-P12=-3,0)))))))</f>
        <v/>
      </c>
      <c r="P11" s="121"/>
      <c r="Q11" s="47"/>
      <c r="R11" s="48"/>
      <c r="S11" s="120">
        <f>IF(S12+T12=0,"",IF(S12-T12=3,3,IF(S12-T12=2,3,IF(S12-T12=0,1,IF(S12-T12=-1,0,IF(S12-T12=-2,0,IF(S12-T12=-3,0)))))))</f>
        <v>3</v>
      </c>
      <c r="T11" s="121"/>
      <c r="U11" s="120">
        <f>IF(U12+V12=0,"",IF(U12-V12=3,3,IF(U12-V12=2,3,IF(U12-V12=0,1,IF(U12-V12=-1,0,IF(U12-V12=-2,0,IF(U12-V12=-3,0)))))))</f>
        <v>3</v>
      </c>
      <c r="V11" s="121"/>
      <c r="W11" s="118">
        <f>IF(W12+X12=0,"",IF(W12-X12=3,3,IF(W12-X12=2,3,IF(W12-X12=0,1,IF(W12-X12=-1,0,IF(W12-X12=-2,0,IF(W12-X12=-3,0)))))))</f>
        <v>3</v>
      </c>
      <c r="X11" s="119"/>
      <c r="Y11" s="118">
        <f>IF(Y12+Z12=0,"",IF(Y12-Z12=3,3,IF(Y12-Z12=2,3,IF(Y12-Z12=0,1,IF(Y12-Z12=-1,0,IF(Y12-Z12=-2,0,IF(Y12-Z12=-3,0)))))))</f>
        <v>1</v>
      </c>
      <c r="Z11" s="119"/>
      <c r="AA11" s="120">
        <f>IF(AA12+AB12=0,"",IF(AA12-AB12=3,3,IF(AA12-AB12=2,3,IF(AA12-AB12=0,1,IF(AA12-AB12=-1,0,IF(AA12-AB12=-2,0,IF(AA12-AB12=-3,0)))))))</f>
        <v>1</v>
      </c>
      <c r="AB11" s="121"/>
      <c r="AC11" s="118">
        <f>IF(AC12+AD12=0,"",IF(AC12-AD12=3,3,IF(AC12-AD12=2,3,IF(AC12-AD12=0,1,IF(AC12-AD12=-1,0,IF(AC12-AD12=-2,0,IF(AC12-AD12=-3,0)))))))</f>
        <v>0</v>
      </c>
      <c r="AD11" s="119"/>
      <c r="AE11" s="122">
        <f>IF(AE12+AF12=0,"",SUM(AE12/AF12))</f>
        <v>1.1428571428571428</v>
      </c>
      <c r="AF11" s="123"/>
      <c r="AG11" s="124">
        <v>5</v>
      </c>
      <c r="AH11" s="21"/>
      <c r="AI11" s="117">
        <f>RANK(H11,$H$5:$H$24)</f>
        <v>5</v>
      </c>
      <c r="AJ11" s="117">
        <f>RANK($I11,I5:I24)</f>
        <v>4</v>
      </c>
      <c r="AK11" s="13"/>
      <c r="AL11" s="114">
        <f>IF($K11=1,$H11)+IF($K11=0,$H11)</f>
        <v>12</v>
      </c>
      <c r="AM11" s="114">
        <f>IF($M11=1,$H11)+IF($M11=0,$H11)</f>
        <v>12</v>
      </c>
      <c r="AN11" s="114">
        <f>IF($O11=1,$H11)+IF($O11=0,$H11)</f>
        <v>0</v>
      </c>
      <c r="AO11" s="115"/>
      <c r="AP11" s="114">
        <f>IF($S11=1,$H11)+IF($S11=0,$H11)</f>
        <v>0</v>
      </c>
      <c r="AQ11" s="114">
        <f>IF($U11=1,$H11)+IF($U11=0,$H11)</f>
        <v>0</v>
      </c>
      <c r="AR11" s="114">
        <f>IF($W11=1,$H11)+IF($W11=0,$H11)</f>
        <v>0</v>
      </c>
      <c r="AS11" s="114">
        <f>IF($Y11=1,$H11)+IF($Y11=0,$H11)</f>
        <v>12</v>
      </c>
      <c r="AT11" s="114">
        <f>IF($AA11=1,$H11)+IF($AA11=0,$H11)</f>
        <v>12</v>
      </c>
      <c r="AU11" s="114">
        <f>IF($AC11=1,$H11)+IF($AC11=0,$H11)</f>
        <v>12</v>
      </c>
      <c r="AV11" s="5"/>
      <c r="AW11" s="4"/>
      <c r="AX11" s="4"/>
      <c r="AY11" s="4"/>
      <c r="AZ11" s="4"/>
      <c r="BA11" s="4"/>
      <c r="BB11" s="6"/>
      <c r="BC11" s="6"/>
      <c r="BD11" s="6"/>
    </row>
    <row r="12" spans="1:56" ht="17.25" customHeight="1" x14ac:dyDescent="0.3">
      <c r="A12" s="132"/>
      <c r="B12" s="29" t="s">
        <v>27</v>
      </c>
      <c r="C12" s="67"/>
      <c r="D12" s="30"/>
      <c r="E12" s="31">
        <v>1181</v>
      </c>
      <c r="F12" s="129"/>
      <c r="G12" s="129"/>
      <c r="H12" s="130"/>
      <c r="I12" s="131"/>
      <c r="J12" s="130"/>
      <c r="K12" s="49">
        <v>1</v>
      </c>
      <c r="L12" s="50">
        <v>3</v>
      </c>
      <c r="M12" s="49">
        <v>2</v>
      </c>
      <c r="N12" s="50">
        <v>2</v>
      </c>
      <c r="O12" s="51"/>
      <c r="P12" s="52"/>
      <c r="Q12" s="32"/>
      <c r="R12" s="33"/>
      <c r="S12" s="51">
        <v>3</v>
      </c>
      <c r="T12" s="52">
        <v>1</v>
      </c>
      <c r="U12" s="51">
        <v>3</v>
      </c>
      <c r="V12" s="52">
        <v>1</v>
      </c>
      <c r="W12" s="42">
        <v>3</v>
      </c>
      <c r="X12" s="43">
        <v>0</v>
      </c>
      <c r="Y12" s="49">
        <v>2</v>
      </c>
      <c r="Z12" s="50">
        <v>2</v>
      </c>
      <c r="AA12" s="51">
        <v>2</v>
      </c>
      <c r="AB12" s="52">
        <v>2</v>
      </c>
      <c r="AC12" s="49">
        <v>0</v>
      </c>
      <c r="AD12" s="50">
        <v>3</v>
      </c>
      <c r="AE12" s="44">
        <f>SUM($AC12,$AA12,$Y12,$W12,$U12,$S12,$Q12,$O12,$M12,$K12)</f>
        <v>16</v>
      </c>
      <c r="AF12" s="45">
        <f>SUM($L12,$N12,$P12,$R12,$T12,$V12,$X12,$Z12,$AB12,$AD12)</f>
        <v>14</v>
      </c>
      <c r="AG12" s="125"/>
      <c r="AH12" s="21"/>
      <c r="AI12" s="117"/>
      <c r="AJ12" s="117"/>
      <c r="AK12" s="13"/>
      <c r="AL12" s="114"/>
      <c r="AM12" s="114"/>
      <c r="AN12" s="114"/>
      <c r="AO12" s="115"/>
      <c r="AP12" s="114"/>
      <c r="AQ12" s="114"/>
      <c r="AR12" s="114"/>
      <c r="AS12" s="114"/>
      <c r="AT12" s="114"/>
      <c r="AU12" s="114"/>
      <c r="AV12" s="5"/>
      <c r="AW12" s="4"/>
      <c r="AX12" s="4"/>
      <c r="AY12" s="4"/>
      <c r="AZ12" s="4"/>
      <c r="BA12" s="4"/>
      <c r="BB12" s="6"/>
      <c r="BC12" s="6"/>
      <c r="BD12" s="6"/>
    </row>
    <row r="13" spans="1:56" ht="17.25" customHeight="1" x14ac:dyDescent="0.25">
      <c r="A13" s="126">
        <v>5</v>
      </c>
      <c r="B13" s="68" t="s">
        <v>28</v>
      </c>
      <c r="C13" s="69"/>
      <c r="D13" s="70"/>
      <c r="E13" s="71">
        <v>1346</v>
      </c>
      <c r="F13" s="133">
        <f>SUM(E13:E14)/2</f>
        <v>1186.5</v>
      </c>
      <c r="G13" s="133">
        <f>(F25-F13)/9</f>
        <v>1080.2222222222222</v>
      </c>
      <c r="H13" s="130">
        <f>SUM(K13:AD13)</f>
        <v>8</v>
      </c>
      <c r="I13" s="135">
        <f>AO27</f>
        <v>0</v>
      </c>
      <c r="J13" s="130">
        <v>7</v>
      </c>
      <c r="K13" s="120">
        <f>IF(K14+L14=0,"",IF(K14-L14=3,3,IF(K14-L14=2,3,IF(K14-L14=0,1,IF(K14-L14=-1,0,IF(K14-L14=-2,0,IF(K14-L14=-3,0)))))))</f>
        <v>1</v>
      </c>
      <c r="L13" s="121"/>
      <c r="M13" s="120">
        <f>IF(M14+N14=0,"",IF(M14-N14=3,3,IF(M14-N14=2,3,IF(M14-N14=0,1,IF(M14-N14=-1,0,IF(M14-N14=-2,0,IF(M14-N14=-3,0)))))))</f>
        <v>0</v>
      </c>
      <c r="N13" s="121"/>
      <c r="O13" s="120" t="str">
        <f>IF(O14+P14=0,"",IF(O14-P14=3,3,IF(O14-P14=2,3,IF(O14-P14=0,1,IF(O14-P14=-1,0,IF(O14-P14=-2,0,IF(O14-P14=-3,0)))))))</f>
        <v/>
      </c>
      <c r="P13" s="121"/>
      <c r="Q13" s="120">
        <f>IF(Q14+R14=0,"",IF(Q14-R14=3,3,IF(Q14-R14=2,3,IF(Q14-R14=0,1,IF(Q14-R14=-1,0,IF(Q14-R14=-2,0,IF(Q14-R14=-3,0)))))))</f>
        <v>0</v>
      </c>
      <c r="R13" s="121"/>
      <c r="S13" s="59"/>
      <c r="T13" s="60"/>
      <c r="U13" s="120">
        <f>IF(U14+V14=0,"",IF(U14-V14=3,3,IF(U14-V14=2,3,IF(U14-V14=0,1,IF(U14-V14=-1,0,IF(U14-V14=-2,0,IF(U14-V14=-3,0)))))))</f>
        <v>3</v>
      </c>
      <c r="V13" s="121"/>
      <c r="W13" s="120">
        <f>IF(W14+X14=0,"",IF(W14-X14=3,3,IF(W14-X14=2,3,IF(W14-X14=0,1,IF(W14-X14=-1,0,IF(W14-X14=-2,0,IF(W14-X14=-3,0)))))))</f>
        <v>0</v>
      </c>
      <c r="X13" s="121"/>
      <c r="Y13" s="120">
        <f>IF(Y14+Z14=0,"",IF(Y14-Z14=3,3,IF(Y14-Z14=2,3,IF(Y14-Z14=0,1,IF(Y14-Z14=-1,0,IF(Y14-Z14=-2,0,IF(Y14-Z14=-3,0)))))))</f>
        <v>1</v>
      </c>
      <c r="Z13" s="121"/>
      <c r="AA13" s="120">
        <f>IF(AA14+AB14=0,"",IF(AA14-AB14=3,3,IF(AA14-AB14=2,3,IF(AA14-AB14=0,1,IF(AA14-AB14=-1,0,IF(AA14-AB14=-2,0,IF(AA14-AB14=-3,0)))))))</f>
        <v>3</v>
      </c>
      <c r="AB13" s="121"/>
      <c r="AC13" s="120">
        <f>IF(AC14+AD14=0,"",IF(AC14-AD14=3,3,IF(AC14-AD14=2,3,IF(AC14-AD14=0,1,IF(AC14-AD14=-1,0,IF(AC14-AD14=-2,0,IF(AC14-AD14=-3,0)))))))</f>
        <v>0</v>
      </c>
      <c r="AD13" s="121"/>
      <c r="AE13" s="122">
        <f>IF(AE14+AF14=0,"",SUM(AE14/AF14))</f>
        <v>0.72222222222222221</v>
      </c>
      <c r="AF13" s="123"/>
      <c r="AG13" s="124"/>
      <c r="AH13" s="21"/>
      <c r="AI13" s="117">
        <f>RANK(H13,$H$5:$H$24)</f>
        <v>7</v>
      </c>
      <c r="AJ13" s="117">
        <f>RANK($I13,I5:I24)</f>
        <v>7</v>
      </c>
      <c r="AK13" s="13"/>
      <c r="AL13" s="114">
        <f>IF($K13=1,$H13)+IF($K13=0,$H13)</f>
        <v>8</v>
      </c>
      <c r="AM13" s="114">
        <f>IF($M13=1,$H13)+IF($M13=0,$H13)</f>
        <v>8</v>
      </c>
      <c r="AN13" s="114">
        <f>IF($O13=1,$H13)+IF($O13=0,$H13)</f>
        <v>0</v>
      </c>
      <c r="AO13" s="114">
        <f>IF($Q13=1,$H13)+IF($Q13=0,$H13)</f>
        <v>8</v>
      </c>
      <c r="AP13" s="115"/>
      <c r="AQ13" s="114">
        <f>IF($U13=1,$H13)+IF($U13=0,$H13)</f>
        <v>0</v>
      </c>
      <c r="AR13" s="114">
        <f>IF($W13=1,$H13)+IF($W13=0,$H13)</f>
        <v>8</v>
      </c>
      <c r="AS13" s="114">
        <f>IF($Y13=1,$H13)+IF($Y13=0,$H13)</f>
        <v>8</v>
      </c>
      <c r="AT13" s="114">
        <f>IF($AA13=1,$H13)+IF($AA13=0,$H13)</f>
        <v>0</v>
      </c>
      <c r="AU13" s="114">
        <f>IF($AC13=1,$H13)+IF($AC13=0,$H13)</f>
        <v>8</v>
      </c>
      <c r="AV13" s="5"/>
      <c r="AW13" s="4"/>
      <c r="AX13" s="4"/>
      <c r="AY13" s="4"/>
      <c r="AZ13" s="4"/>
      <c r="BA13" s="4"/>
      <c r="BB13" s="6"/>
      <c r="BC13" s="6"/>
      <c r="BD13" s="6"/>
    </row>
    <row r="14" spans="1:56" ht="17.25" customHeight="1" x14ac:dyDescent="0.25">
      <c r="A14" s="132"/>
      <c r="B14" s="68" t="s">
        <v>29</v>
      </c>
      <c r="C14" s="69"/>
      <c r="D14" s="70"/>
      <c r="E14" s="71">
        <v>1027</v>
      </c>
      <c r="F14" s="134"/>
      <c r="G14" s="134"/>
      <c r="H14" s="130"/>
      <c r="I14" s="135"/>
      <c r="J14" s="130"/>
      <c r="K14" s="61">
        <v>2</v>
      </c>
      <c r="L14" s="62">
        <v>2</v>
      </c>
      <c r="M14" s="51">
        <v>1</v>
      </c>
      <c r="N14" s="52">
        <v>3</v>
      </c>
      <c r="O14" s="51"/>
      <c r="P14" s="52"/>
      <c r="Q14" s="51">
        <v>1</v>
      </c>
      <c r="R14" s="52">
        <v>3</v>
      </c>
      <c r="S14" s="63"/>
      <c r="T14" s="64"/>
      <c r="U14" s="53">
        <v>3</v>
      </c>
      <c r="V14" s="54">
        <v>1</v>
      </c>
      <c r="W14" s="61">
        <v>0</v>
      </c>
      <c r="X14" s="62">
        <v>3</v>
      </c>
      <c r="Y14" s="61">
        <v>2</v>
      </c>
      <c r="Z14" s="62">
        <v>2</v>
      </c>
      <c r="AA14" s="51">
        <v>3</v>
      </c>
      <c r="AB14" s="52">
        <v>1</v>
      </c>
      <c r="AC14" s="72">
        <v>1</v>
      </c>
      <c r="AD14" s="73">
        <v>3</v>
      </c>
      <c r="AE14" s="44">
        <f>SUM($AC14,$AA14,$Y14,$W14,$U14,$S14,$Q14,$O14,$M14,$K14)</f>
        <v>13</v>
      </c>
      <c r="AF14" s="45">
        <f>SUM($L14,$N14,$P14,$R14,$T14,$V14,$X14,$Z14,$AB14,$AD14)</f>
        <v>18</v>
      </c>
      <c r="AG14" s="125"/>
      <c r="AH14" s="21"/>
      <c r="AI14" s="117"/>
      <c r="AJ14" s="117"/>
      <c r="AK14" s="13"/>
      <c r="AL14" s="114"/>
      <c r="AM14" s="114"/>
      <c r="AN14" s="114"/>
      <c r="AO14" s="114"/>
      <c r="AP14" s="115"/>
      <c r="AQ14" s="114"/>
      <c r="AR14" s="114"/>
      <c r="AS14" s="114"/>
      <c r="AT14" s="114"/>
      <c r="AU14" s="114"/>
      <c r="AV14" s="5"/>
      <c r="AW14" s="4"/>
      <c r="AX14" s="4"/>
      <c r="AY14" s="4"/>
      <c r="AZ14" s="4"/>
      <c r="BA14" s="4"/>
      <c r="BB14" s="6"/>
      <c r="BC14" s="6"/>
      <c r="BD14" s="6"/>
    </row>
    <row r="15" spans="1:56" ht="17.25" customHeight="1" x14ac:dyDescent="0.25">
      <c r="A15" s="126">
        <v>6</v>
      </c>
      <c r="B15" s="74" t="s">
        <v>30</v>
      </c>
      <c r="C15" s="136"/>
      <c r="D15" s="70"/>
      <c r="E15" s="58">
        <v>1000</v>
      </c>
      <c r="F15" s="133">
        <f>SUM(E15:E16)/2</f>
        <v>1000</v>
      </c>
      <c r="G15" s="133">
        <f>(F25-F15)/9</f>
        <v>1100.9444444444443</v>
      </c>
      <c r="H15" s="130">
        <f>SUM(K15:AD15)</f>
        <v>5</v>
      </c>
      <c r="I15" s="135">
        <f>AO29</f>
        <v>0</v>
      </c>
      <c r="J15" s="130">
        <v>8</v>
      </c>
      <c r="K15" s="120">
        <f>IF(K16+L16=0,"",IF(K16-L16=3,3,IF(K16-L16=2,3,IF(K16-L16=0,1,IF(K16-L16=-1,0,IF(K16-L16=-2,0,IF(K16-L16=-3,0)))))))</f>
        <v>3</v>
      </c>
      <c r="L15" s="121"/>
      <c r="M15" s="120">
        <f>IF(M16+N16=0,"",IF(M16-N16=3,3,IF(M16-N16=2,3,IF(M16-N16=0,1,IF(M16-N16=-1,0,IF(M16-N16=-2,0,IF(M16-N16=-3,0)))))))</f>
        <v>0</v>
      </c>
      <c r="N15" s="121"/>
      <c r="O15" s="120" t="str">
        <f>IF(O16+P16=0,"",IF(O16-P16=3,3,IF(O16-P16=2,3,IF(O16-P16=0,1,IF(O16-P16=-1,0,IF(O16-P16=-2,0,IF(O16-P16=-3,0)))))))</f>
        <v/>
      </c>
      <c r="P15" s="121"/>
      <c r="Q15" s="120">
        <f>IF(Q16+R16=0,"",IF(Q16-R16=3,3,IF(Q16-R16=2,3,IF(Q16-R16=0,1,IF(Q16-R16=-1,0,IF(Q16-R16=-2,0,IF(Q16-R16=-3,0)))))))</f>
        <v>0</v>
      </c>
      <c r="R15" s="121"/>
      <c r="S15" s="120">
        <f>IF(S16+T16=0,"",IF(S16-T16=3,3,IF(S16-T16=2,3,IF(S16-T16=0,1,IF(S16-T16=-1,0,IF(S16-T16=-2,0,IF(S16-T16=-3,0)))))))</f>
        <v>0</v>
      </c>
      <c r="T15" s="121"/>
      <c r="U15" s="59"/>
      <c r="V15" s="60"/>
      <c r="W15" s="120">
        <f>IF(W16+X16=0,"",IF(W16-X16=3,3,IF(W16-X16=2,3,IF(W16-X16=0,1,IF(W16-X16=-1,0,IF(W16-X16=-2,0,IF(W16-X16=-3,0)))))))</f>
        <v>0</v>
      </c>
      <c r="X15" s="121"/>
      <c r="Y15" s="120">
        <f>IF(Y16+Z16=0,"",IF(Y16-Z16=3,3,IF(Y16-Z16=2,3,IF(Y16-Z16=0,1,IF(Y16-Z16=-1,0,IF(Y16-Z16=-2,0,IF(Y16-Z16=-3,0)))))))</f>
        <v>1</v>
      </c>
      <c r="Z15" s="121"/>
      <c r="AA15" s="120">
        <f>IF(AA16+AB16=0,"",IF(AA16-AB16=3,3,IF(AA16-AB16=2,3,IF(AA16-AB16=0,1,IF(AA16-AB16=-1,0,IF(AA16-AB16=-2,0,IF(AA16-AB16=-3,0)))))))</f>
        <v>1</v>
      </c>
      <c r="AB15" s="121"/>
      <c r="AC15" s="120">
        <f>IF(AC16+AD16=0,"",IF(AC16-AD16=3,3,IF(AC16-AD16=2,3,IF(AC16-AD16=0,1,IF(AC16-AD16=-1,0,IF(AC16-AD16=-2,0,IF(AC16-AD16=-3,0)))))))</f>
        <v>0</v>
      </c>
      <c r="AD15" s="121"/>
      <c r="AE15" s="122">
        <f>IF(AE16+AF16=0,"",SUM(AE16/AF16))</f>
        <v>0.55000000000000004</v>
      </c>
      <c r="AF15" s="123"/>
      <c r="AG15" s="124"/>
      <c r="AH15" s="21"/>
      <c r="AI15" s="117">
        <f>RANK(H15,$H$5:$H$24)</f>
        <v>8</v>
      </c>
      <c r="AJ15" s="117">
        <f>RANK($I15,I5:I24)</f>
        <v>7</v>
      </c>
      <c r="AK15" s="13"/>
      <c r="AL15" s="114">
        <f>IF($K15=1,$H15)+IF($K15=0,$H15)</f>
        <v>0</v>
      </c>
      <c r="AM15" s="114">
        <f>IF($M15=1,$H15)+IF($M15=0,$H15)</f>
        <v>5</v>
      </c>
      <c r="AN15" s="114">
        <f>IF($O15=1,$H15)+IF($O15=0,$H15)</f>
        <v>0</v>
      </c>
      <c r="AO15" s="114">
        <f>IF($Q15=1,$H15)+IF($Q15=0,$H15)</f>
        <v>5</v>
      </c>
      <c r="AP15" s="114">
        <f>IF($S15=1,$H15)+IF($S15=0,$H15)</f>
        <v>5</v>
      </c>
      <c r="AQ15" s="115"/>
      <c r="AR15" s="114">
        <f>IF($W15=1,$H15)+IF($W15=0,$H15)</f>
        <v>5</v>
      </c>
      <c r="AS15" s="114">
        <f>IF($Y15=1,$H15)+IF($Y15=0,$H15)</f>
        <v>5</v>
      </c>
      <c r="AT15" s="114">
        <f>IF($AA15=1,$H15)+IF($AA15=0,$H15)</f>
        <v>5</v>
      </c>
      <c r="AU15" s="114">
        <f>IF($AC15=1,$H15)+IF($AC15=0,$H15)</f>
        <v>5</v>
      </c>
      <c r="AV15" s="5"/>
      <c r="AW15" s="4"/>
      <c r="AX15" s="4"/>
      <c r="AY15" s="4"/>
      <c r="AZ15" s="4"/>
      <c r="BA15" s="4"/>
      <c r="BB15" s="6"/>
      <c r="BC15" s="6"/>
      <c r="BD15" s="6"/>
    </row>
    <row r="16" spans="1:56" ht="17.25" customHeight="1" x14ac:dyDescent="0.25">
      <c r="A16" s="132"/>
      <c r="B16" s="74" t="s">
        <v>31</v>
      </c>
      <c r="C16" s="136"/>
      <c r="D16" s="70"/>
      <c r="E16" s="58">
        <v>1000</v>
      </c>
      <c r="F16" s="134"/>
      <c r="G16" s="134"/>
      <c r="H16" s="130"/>
      <c r="I16" s="135"/>
      <c r="J16" s="130"/>
      <c r="K16" s="61">
        <v>3</v>
      </c>
      <c r="L16" s="62">
        <v>1</v>
      </c>
      <c r="M16" s="51">
        <v>1</v>
      </c>
      <c r="N16" s="52">
        <v>3</v>
      </c>
      <c r="O16" s="51"/>
      <c r="P16" s="52"/>
      <c r="Q16" s="51">
        <v>1</v>
      </c>
      <c r="R16" s="52">
        <v>3</v>
      </c>
      <c r="S16" s="53">
        <v>1</v>
      </c>
      <c r="T16" s="54">
        <v>3</v>
      </c>
      <c r="U16" s="63"/>
      <c r="V16" s="64"/>
      <c r="W16" s="61">
        <v>0</v>
      </c>
      <c r="X16" s="62">
        <v>3</v>
      </c>
      <c r="Y16" s="61">
        <v>2</v>
      </c>
      <c r="Z16" s="62">
        <v>2</v>
      </c>
      <c r="AA16" s="51">
        <v>2</v>
      </c>
      <c r="AB16" s="52">
        <v>2</v>
      </c>
      <c r="AC16" s="51">
        <v>1</v>
      </c>
      <c r="AD16" s="52">
        <v>3</v>
      </c>
      <c r="AE16" s="44">
        <f>SUM($AC16,$AA16,$Y16,$W16,$U16,$S16,$Q16,$O16,$M16,$K16)</f>
        <v>11</v>
      </c>
      <c r="AF16" s="45">
        <f>SUM($L16,$N16,$P16,$R16,$T16,$V16,$X16,$Z16,$AB16,$AD16)</f>
        <v>20</v>
      </c>
      <c r="AG16" s="125"/>
      <c r="AH16" s="21"/>
      <c r="AI16" s="117"/>
      <c r="AJ16" s="117"/>
      <c r="AK16" s="13"/>
      <c r="AL16" s="114"/>
      <c r="AM16" s="114"/>
      <c r="AN16" s="114"/>
      <c r="AO16" s="114"/>
      <c r="AP16" s="114"/>
      <c r="AQ16" s="115"/>
      <c r="AR16" s="114"/>
      <c r="AS16" s="114"/>
      <c r="AT16" s="114"/>
      <c r="AU16" s="114"/>
      <c r="AV16" s="5"/>
      <c r="AW16" s="4"/>
      <c r="AX16" s="4"/>
      <c r="AY16" s="4"/>
      <c r="AZ16" s="4"/>
      <c r="BA16" s="4"/>
      <c r="BB16" s="6"/>
      <c r="BC16" s="6"/>
      <c r="BD16" s="6"/>
    </row>
    <row r="17" spans="1:56" ht="17.25" customHeight="1" x14ac:dyDescent="0.25">
      <c r="A17" s="126">
        <v>7</v>
      </c>
      <c r="B17" s="29" t="s">
        <v>32</v>
      </c>
      <c r="C17" s="30"/>
      <c r="D17" s="30"/>
      <c r="E17" s="31">
        <v>1489</v>
      </c>
      <c r="F17" s="128">
        <f>SUM(E17:E18)/2</f>
        <v>1478.5</v>
      </c>
      <c r="G17" s="128">
        <f>(F25-F17)/9</f>
        <v>1047.7777777777778</v>
      </c>
      <c r="H17" s="130">
        <f>SUM(K17:AD17)</f>
        <v>17</v>
      </c>
      <c r="I17" s="131">
        <f>AR25</f>
        <v>68</v>
      </c>
      <c r="J17" s="130">
        <v>1</v>
      </c>
      <c r="K17" s="118">
        <f>IF(K18+L18=0,"",IF(K18-L18=3,3,IF(K18-L18=2,3,IF(K18-L18=0,1,IF(K18-L18=-1,0,IF(K18-L18=-2,0,IF(K18-L18=-3,0)))))))</f>
        <v>1</v>
      </c>
      <c r="L17" s="119"/>
      <c r="M17" s="118">
        <f>IF(M18+N18=0,"",IF(M18-N18=3,3,IF(M18-N18=2,3,IF(M18-N18=0,1,IF(M18-N18=-1,0,IF(M18-N18=-2,0,IF(M18-N18=-3,0)))))))</f>
        <v>3</v>
      </c>
      <c r="N17" s="119"/>
      <c r="O17" s="120" t="str">
        <f>IF(O18+P18=0,"",IF(O18-P18=3,3,IF(O18-P18=2,3,IF(O18-P18=0,1,IF(O18-P18=-1,0,IF(O18-P18=-2,0,IF(O18-P18=-3,0)))))))</f>
        <v/>
      </c>
      <c r="P17" s="121"/>
      <c r="Q17" s="118">
        <f>IF(Q18+R18=0,"",IF(Q18-R18=3,3,IF(Q18-R18=2,3,IF(Q18-R18=0,1,IF(Q18-R18=-1,0,IF(Q18-R18=-2,0,IF(Q18-R18=-3,0)))))))</f>
        <v>0</v>
      </c>
      <c r="R17" s="119"/>
      <c r="S17" s="120">
        <f>IF(S18+T18=0,"",IF(S18-T18=3,3,IF(S18-T18=2,3,IF(S18-T18=0,1,IF(S18-T18=-1,0,IF(S18-T18=-2,0,IF(S18-T18=-3,0)))))))</f>
        <v>3</v>
      </c>
      <c r="T17" s="121"/>
      <c r="U17" s="120">
        <f>IF(U18+V18=0,"",IF(U18-V18=3,3,IF(U18-V18=2,3,IF(U18-V18=0,1,IF(U18-V18=-1,0,IF(U18-V18=-2,0,IF(U18-V18=-3,0)))))))</f>
        <v>3</v>
      </c>
      <c r="V17" s="121"/>
      <c r="W17" s="47"/>
      <c r="X17" s="48"/>
      <c r="Y17" s="118">
        <f>IF(Y18+Z18=0,"",IF(Y18-Z18=3,3,IF(Y18-Z18=2,3,IF(Y18-Z18=0,1,IF(Y18-Z18=-1,0,IF(Y18-Z18=-2,0,IF(Y18-Z18=-3,0)))))))</f>
        <v>1</v>
      </c>
      <c r="Z17" s="119"/>
      <c r="AA17" s="120">
        <f>IF(AA18+AB18=0,"",IF(AA18-AB18=3,3,IF(AA18-AB18=2,3,IF(AA18-AB18=0,1,IF(AA18-AB18=-1,0,IF(AA18-AB18=-2,0,IF(AA18-AB18=-3,0)))))))</f>
        <v>3</v>
      </c>
      <c r="AB17" s="121"/>
      <c r="AC17" s="118">
        <f>IF(AC18+AD18=0,"",IF(AC18-AD18=3,3,IF(AC18-AD18=2,3,IF(AC18-AD18=0,1,IF(AC18-AD18=-1,0,IF(AC18-AD18=-2,0,IF(AC18-AD18=-3,0)))))))</f>
        <v>3</v>
      </c>
      <c r="AD17" s="119"/>
      <c r="AE17" s="122">
        <f>IF(AE18+AF18=0,"",SUM(AE18/AF18))</f>
        <v>2.375</v>
      </c>
      <c r="AF17" s="123"/>
      <c r="AG17" s="124">
        <v>8</v>
      </c>
      <c r="AH17" s="21"/>
      <c r="AI17" s="117">
        <f>RANK(H17,$H$5:$H$24)</f>
        <v>1</v>
      </c>
      <c r="AJ17" s="117">
        <f>RANK($I17,I5:I24)</f>
        <v>2</v>
      </c>
      <c r="AK17" s="13"/>
      <c r="AL17" s="114">
        <f>IF($K17=1,$H17)+IF($K17=0,$H17)</f>
        <v>17</v>
      </c>
      <c r="AM17" s="114">
        <f>IF($M17=1,$H17)+IF($M17=0,$H17)</f>
        <v>0</v>
      </c>
      <c r="AN17" s="114">
        <f>IF($O17=1,$H17)+IF($O17=0,$H17)</f>
        <v>0</v>
      </c>
      <c r="AO17" s="114">
        <f>IF($Q17=1,$H17)+IF($Q17=0,$H17)</f>
        <v>17</v>
      </c>
      <c r="AP17" s="114">
        <f>IF($S17=1,$H17)+IF($S17=0,$H17)</f>
        <v>0</v>
      </c>
      <c r="AQ17" s="114">
        <f>IF($U17=1,$H17)+IF($U17=0,$H17)</f>
        <v>0</v>
      </c>
      <c r="AR17" s="115"/>
      <c r="AS17" s="114">
        <f>IF($Y17=1,$H17)+IF($Y17=0,$H17)</f>
        <v>17</v>
      </c>
      <c r="AT17" s="114">
        <f>IF($AA17=1,$H17)+IF($AA17=0,$H17)</f>
        <v>0</v>
      </c>
      <c r="AU17" s="114">
        <f>IF($AC17=1,$H17)+IF($AC17=0,$H17)</f>
        <v>0</v>
      </c>
      <c r="AV17" s="5"/>
      <c r="AW17" s="4"/>
      <c r="AX17" s="4"/>
      <c r="AY17" s="4"/>
      <c r="AZ17" s="4"/>
      <c r="BA17" s="4"/>
      <c r="BB17" s="6"/>
      <c r="BC17" s="6"/>
      <c r="BD17" s="6"/>
    </row>
    <row r="18" spans="1:56" ht="17.25" customHeight="1" x14ac:dyDescent="0.25">
      <c r="A18" s="132"/>
      <c r="B18" s="29" t="s">
        <v>33</v>
      </c>
      <c r="C18" s="30"/>
      <c r="D18" s="30"/>
      <c r="E18" s="31">
        <v>1468</v>
      </c>
      <c r="F18" s="129"/>
      <c r="G18" s="129"/>
      <c r="H18" s="130"/>
      <c r="I18" s="131"/>
      <c r="J18" s="130"/>
      <c r="K18" s="49">
        <v>2</v>
      </c>
      <c r="L18" s="50">
        <v>2</v>
      </c>
      <c r="M18" s="49">
        <v>3</v>
      </c>
      <c r="N18" s="50">
        <v>0</v>
      </c>
      <c r="O18" s="51"/>
      <c r="P18" s="52"/>
      <c r="Q18" s="42">
        <v>0</v>
      </c>
      <c r="R18" s="43">
        <v>3</v>
      </c>
      <c r="S18" s="51">
        <v>3</v>
      </c>
      <c r="T18" s="52">
        <v>0</v>
      </c>
      <c r="U18" s="51">
        <v>3</v>
      </c>
      <c r="V18" s="52">
        <v>0</v>
      </c>
      <c r="W18" s="32"/>
      <c r="X18" s="33"/>
      <c r="Y18" s="49">
        <v>2</v>
      </c>
      <c r="Z18" s="50">
        <v>2</v>
      </c>
      <c r="AA18" s="51">
        <v>3</v>
      </c>
      <c r="AB18" s="52">
        <v>0</v>
      </c>
      <c r="AC18" s="49">
        <v>3</v>
      </c>
      <c r="AD18" s="50">
        <v>1</v>
      </c>
      <c r="AE18" s="44">
        <f>SUM($AC18,$AA18,$Y18,$W18,$U18,$S18,$Q18,$O18,$M18,$K18)</f>
        <v>19</v>
      </c>
      <c r="AF18" s="45">
        <f>SUM($L18,$N18,$P18,$R18,$T18,$V18,$X18,$Z18,$AB18,$AD18)</f>
        <v>8</v>
      </c>
      <c r="AG18" s="125"/>
      <c r="AH18" s="21"/>
      <c r="AI18" s="117"/>
      <c r="AJ18" s="117"/>
      <c r="AK18" s="13"/>
      <c r="AL18" s="114"/>
      <c r="AM18" s="114"/>
      <c r="AN18" s="114"/>
      <c r="AO18" s="114"/>
      <c r="AP18" s="114"/>
      <c r="AQ18" s="114"/>
      <c r="AR18" s="115"/>
      <c r="AS18" s="114"/>
      <c r="AT18" s="114"/>
      <c r="AU18" s="114"/>
      <c r="AV18" s="5"/>
      <c r="AW18" s="4"/>
      <c r="AX18" s="4"/>
      <c r="AY18" s="4"/>
      <c r="AZ18" s="4"/>
      <c r="BA18" s="4"/>
      <c r="BB18" s="6"/>
      <c r="BC18" s="6"/>
      <c r="BD18" s="6"/>
    </row>
    <row r="19" spans="1:56" ht="17.25" customHeight="1" x14ac:dyDescent="0.3">
      <c r="A19" s="126">
        <v>8</v>
      </c>
      <c r="B19" s="29" t="s">
        <v>34</v>
      </c>
      <c r="C19" s="67"/>
      <c r="D19" s="46"/>
      <c r="E19" s="31">
        <v>1183</v>
      </c>
      <c r="F19" s="128">
        <f>SUM(E19:E20)/2</f>
        <v>1196.5</v>
      </c>
      <c r="G19" s="128">
        <f>(F25-F19)/9</f>
        <v>1079.1111111111111</v>
      </c>
      <c r="H19" s="130">
        <f>SUM(K19:AD19)</f>
        <v>13</v>
      </c>
      <c r="I19" s="131">
        <f>AS25</f>
        <v>72</v>
      </c>
      <c r="J19" s="130">
        <v>3</v>
      </c>
      <c r="K19" s="118">
        <f>IF(K20+L20=0,"",IF(K20-L20=3,3,IF(K20-L20=2,3,IF(K20-L20=0,1,IF(K20-L20=-1,0,IF(K20-L20=-2,0,IF(K20-L20=-3,0)))))))</f>
        <v>0</v>
      </c>
      <c r="L19" s="119"/>
      <c r="M19" s="118">
        <f>IF(M20+N20=0,"",IF(M20-N20=3,3,IF(M20-N20=2,3,IF(M20-N20=0,1,IF(M20-N20=-1,0,IF(M20-N20=-2,0,IF(M20-N20=-3,0)))))))</f>
        <v>3</v>
      </c>
      <c r="N19" s="119"/>
      <c r="O19" s="120" t="str">
        <f>IF(O20+P20=0,"",IF(O20-P20=3,3,IF(O20-P20=2,3,IF(O20-P20=0,1,IF(O20-P20=-1,0,IF(O20-P20=-2,0,IF(O20-P20=-3,0)))))))</f>
        <v/>
      </c>
      <c r="P19" s="121"/>
      <c r="Q19" s="118">
        <f>IF(Q20+R20=0,"",IF(Q20-R20=3,3,IF(Q20-R20=2,3,IF(Q20-R20=0,1,IF(Q20-R20=-1,0,IF(Q20-R20=-2,0,IF(Q20-R20=-3,0)))))))</f>
        <v>1</v>
      </c>
      <c r="R19" s="119"/>
      <c r="S19" s="120">
        <f>IF(S20+T20=0,"",IF(S20-T20=3,3,IF(S20-T20=2,3,IF(S20-T20=0,1,IF(S20-T20=-1,0,IF(S20-T20=-2,0,IF(S20-T20=-3,0)))))))</f>
        <v>1</v>
      </c>
      <c r="T19" s="121"/>
      <c r="U19" s="120">
        <f>IF(U20+V20=0,"",IF(U20-V20=3,3,IF(U20-V20=2,3,IF(U20-V20=0,1,IF(U20-V20=-1,0,IF(U20-V20=-2,0,IF(U20-V20=-3,0)))))))</f>
        <v>1</v>
      </c>
      <c r="V19" s="121"/>
      <c r="W19" s="118">
        <f>IF(W20+X20=0,"",IF(W20-X20=3,3,IF(W20-X20=2,3,IF(W20-X20=0,1,IF(W20-X20=-1,0,IF(W20-X20=-2,0,IF(W20-X20=-3,0)))))))</f>
        <v>1</v>
      </c>
      <c r="X19" s="119"/>
      <c r="Y19" s="47"/>
      <c r="Z19" s="48"/>
      <c r="AA19" s="120">
        <f>IF(AA20+AB20=0,"",IF(AA20-AB20=3,3,IF(AA20-AB20=2,3,IF(AA20-AB20=0,1,IF(AA20-AB20=-1,0,IF(AA20-AB20=-2,0,IF(AA20-AB20=-3,0)))))))</f>
        <v>3</v>
      </c>
      <c r="AB19" s="121"/>
      <c r="AC19" s="118">
        <f>IF(AC20+AD20=0,"",IF(AC20-AD20=3,3,IF(AC20-AD20=2,3,IF(AC20-AD20=0,1,IF(AC20-AD20=-1,0,IF(AC20-AD20=-2,0,IF(AC20-AD20=-3,0)))))))</f>
        <v>3</v>
      </c>
      <c r="AD19" s="119"/>
      <c r="AE19" s="122">
        <f>IF(AE20+AF20=0,"",SUM(AE20/AF20))</f>
        <v>1.5</v>
      </c>
      <c r="AF19" s="123"/>
      <c r="AG19" s="124">
        <v>8</v>
      </c>
      <c r="AH19" s="21"/>
      <c r="AI19" s="117">
        <f>RANK(H19,$H$5:$H$24)</f>
        <v>3</v>
      </c>
      <c r="AJ19" s="117">
        <f>RANK($I19,I5:I24)</f>
        <v>1</v>
      </c>
      <c r="AK19" s="13"/>
      <c r="AL19" s="114">
        <f>IF($K19=1,$H19)+IF($K19=0,$H19)</f>
        <v>13</v>
      </c>
      <c r="AM19" s="114">
        <f>IF($M19=1,$H19)+IF($M19=0,$H19)</f>
        <v>0</v>
      </c>
      <c r="AN19" s="114">
        <f>IF($O19=1,$H19)+IF($O19=0,$H19)</f>
        <v>0</v>
      </c>
      <c r="AO19" s="114">
        <f>IF($Q19=1,$H19)+IF($Q19=0,$H19)</f>
        <v>13</v>
      </c>
      <c r="AP19" s="114">
        <f>IF($S19=1,$H19)+IF($S19=0,$H19)</f>
        <v>13</v>
      </c>
      <c r="AQ19" s="114">
        <f>IF($U19=1,$H19)+IF($U19=0,$H19)</f>
        <v>13</v>
      </c>
      <c r="AR19" s="114">
        <f>IF($W19=1,$H19)+IF($W19=0,$H19)</f>
        <v>13</v>
      </c>
      <c r="AS19" s="115"/>
      <c r="AT19" s="114">
        <f>IF($AA19=1,$H19)+IF($AA19=0,$H19)</f>
        <v>0</v>
      </c>
      <c r="AU19" s="114">
        <f>IF($AC19=1,$H19)+IF($AC19=0,$H19)</f>
        <v>0</v>
      </c>
      <c r="AV19" s="5"/>
      <c r="AW19" s="4"/>
      <c r="AX19" s="4"/>
      <c r="AY19" s="4"/>
      <c r="AZ19" s="4"/>
      <c r="BA19" s="4"/>
      <c r="BB19" s="6"/>
      <c r="BC19" s="6"/>
      <c r="BD19" s="6"/>
    </row>
    <row r="20" spans="1:56" ht="17.25" customHeight="1" x14ac:dyDescent="0.3">
      <c r="A20" s="132"/>
      <c r="B20" s="29" t="s">
        <v>35</v>
      </c>
      <c r="C20" s="67"/>
      <c r="D20" s="46"/>
      <c r="E20" s="31">
        <v>1210</v>
      </c>
      <c r="F20" s="129"/>
      <c r="G20" s="129"/>
      <c r="H20" s="130"/>
      <c r="I20" s="131"/>
      <c r="J20" s="130"/>
      <c r="K20" s="49">
        <v>1</v>
      </c>
      <c r="L20" s="50">
        <v>3</v>
      </c>
      <c r="M20" s="49">
        <v>3</v>
      </c>
      <c r="N20" s="50">
        <v>1</v>
      </c>
      <c r="O20" s="53"/>
      <c r="P20" s="54"/>
      <c r="Q20" s="49">
        <v>2</v>
      </c>
      <c r="R20" s="50">
        <v>2</v>
      </c>
      <c r="S20" s="51">
        <v>2</v>
      </c>
      <c r="T20" s="52">
        <v>2</v>
      </c>
      <c r="U20" s="51">
        <v>2</v>
      </c>
      <c r="V20" s="52">
        <v>2</v>
      </c>
      <c r="W20" s="49">
        <v>2</v>
      </c>
      <c r="X20" s="50">
        <v>2</v>
      </c>
      <c r="Y20" s="32"/>
      <c r="Z20" s="33"/>
      <c r="AA20" s="75">
        <v>3</v>
      </c>
      <c r="AB20" s="76">
        <v>0</v>
      </c>
      <c r="AC20" s="77">
        <v>3</v>
      </c>
      <c r="AD20" s="78">
        <v>0</v>
      </c>
      <c r="AE20" s="44">
        <f>SUM($AC20,$AA20,$Y20,$W20,$U20,$S20,$Q20,$O20,$M20,$K20)</f>
        <v>18</v>
      </c>
      <c r="AF20" s="45">
        <f>SUM($L20,$N20,$P20,$R20,$T20,$V20,$X20,$Z20,$AB20,$AD20)</f>
        <v>12</v>
      </c>
      <c r="AG20" s="125"/>
      <c r="AH20" s="21"/>
      <c r="AI20" s="117"/>
      <c r="AJ20" s="117"/>
      <c r="AK20" s="13"/>
      <c r="AL20" s="114"/>
      <c r="AM20" s="114"/>
      <c r="AN20" s="114"/>
      <c r="AO20" s="114"/>
      <c r="AP20" s="114"/>
      <c r="AQ20" s="114"/>
      <c r="AR20" s="114"/>
      <c r="AS20" s="115"/>
      <c r="AT20" s="114"/>
      <c r="AU20" s="114"/>
      <c r="AV20" s="5"/>
      <c r="AW20" s="4"/>
      <c r="AX20" s="4"/>
      <c r="AY20" s="4"/>
      <c r="AZ20" s="4"/>
      <c r="BA20" s="4"/>
      <c r="BB20" s="6"/>
      <c r="BC20" s="6"/>
      <c r="BD20" s="6"/>
    </row>
    <row r="21" spans="1:56" ht="17.25" customHeight="1" x14ac:dyDescent="0.3">
      <c r="A21" s="126">
        <v>9</v>
      </c>
      <c r="B21" s="68" t="s">
        <v>36</v>
      </c>
      <c r="C21" s="79"/>
      <c r="D21" s="69"/>
      <c r="E21" s="71">
        <v>1222</v>
      </c>
      <c r="F21" s="133">
        <f>SUM(E21:E22)/2</f>
        <v>1228.5</v>
      </c>
      <c r="G21" s="133">
        <f>(F25-F21)/9</f>
        <v>1075.5555555555557</v>
      </c>
      <c r="H21" s="130">
        <f>SUM(K21:AD21)</f>
        <v>3</v>
      </c>
      <c r="I21" s="135">
        <f>AT25</f>
        <v>30</v>
      </c>
      <c r="J21" s="130">
        <v>9</v>
      </c>
      <c r="K21" s="120">
        <f>IF(K22+L22=0,"",IF(K22-L22=3,3,IF(K22-L22=2,3,IF(K22-L22=0,1,IF(K22-L22=-1,0,IF(K22-L22=-2,0,IF(K22-L22=-3,0)))))))</f>
        <v>0</v>
      </c>
      <c r="L21" s="121"/>
      <c r="M21" s="120">
        <f>IF(M22+N22=0,"",IF(M22-N22=3,3,IF(M22-N22=2,3,IF(M22-N22=0,1,IF(M22-N22=-1,0,IF(M22-N22=-2,0,IF(M22-N22=-3,0)))))))</f>
        <v>0</v>
      </c>
      <c r="N21" s="121"/>
      <c r="O21" s="120" t="str">
        <f>IF(O22+P22=0,"",IF(O22-P22=3,3,IF(O22-P22=2,3,IF(O22-P22=0,1,IF(O22-P22=-1,0,IF(O22-P22=-2,0,IF(O22-P22=-3,0)))))))</f>
        <v/>
      </c>
      <c r="P21" s="121"/>
      <c r="Q21" s="120">
        <f>IF(Q22+R22=0,"",IF(Q22-R22=3,3,IF(Q22-R22=2,3,IF(Q22-R22=0,1,IF(Q22-R22=-1,0,IF(Q22-R22=-2,0,IF(Q22-R22=-3,0)))))))</f>
        <v>1</v>
      </c>
      <c r="R21" s="121"/>
      <c r="S21" s="120">
        <f>IF(S22+T22=0,"",IF(S22-T22=3,3,IF(S22-T22=2,3,IF(S22-T22=0,1,IF(S22-T22=-1,0,IF(S22-T22=-2,0,IF(S22-T22=-3,0)))))))</f>
        <v>0</v>
      </c>
      <c r="T21" s="121"/>
      <c r="U21" s="120">
        <f>IF(U22+V22=0,"",IF(U22-V22=3,3,IF(U22-V22=2,3,IF(U22-V22=0,1,IF(U22-V22=-1,0,IF(U22-V22=-2,0,IF(U22-V22=-3,0)))))))</f>
        <v>1</v>
      </c>
      <c r="V21" s="121"/>
      <c r="W21" s="120">
        <f>IF(W22+X22=0,"",IF(W22-X22=3,3,IF(W22-X22=2,3,IF(W22-X22=0,1,IF(W22-X22=-1,0,IF(W22-X22=-2,0,IF(W22-X22=-3,0)))))))</f>
        <v>0</v>
      </c>
      <c r="X21" s="121"/>
      <c r="Y21" s="120">
        <f>IF(Y22+Z22=0,"",IF(Y22-Z22=3,3,IF(Y22-Z22=2,3,IF(Y22-Z22=0,1,IF(Y22-Z22=-1,0,IF(Y22-Z22=-2,0,IF(Y22-Z22=-3,0)))))))</f>
        <v>0</v>
      </c>
      <c r="Z21" s="121"/>
      <c r="AA21" s="59"/>
      <c r="AB21" s="60"/>
      <c r="AC21" s="120">
        <f>IF(AC22+AD22=0,"",IF(AC22-AD22=3,3,IF(AC22-AD22=2,3,IF(AC22-AD22=0,1,IF(AC22-AD22=-1,0,IF(AC22-AD22=-2,0,IF(AC22-AD22=-3,0)))))))</f>
        <v>1</v>
      </c>
      <c r="AD21" s="121"/>
      <c r="AE21" s="122">
        <f>IF(AE22+AF22=0,"",SUM(AE22/AF22))</f>
        <v>0.38095238095238093</v>
      </c>
      <c r="AF21" s="123"/>
      <c r="AG21" s="124"/>
      <c r="AH21" s="21"/>
      <c r="AI21" s="117">
        <f>RANK(H21,$H$5:$H$24)</f>
        <v>9</v>
      </c>
      <c r="AJ21" s="117">
        <f>RANK($I21,I5:I24)</f>
        <v>6</v>
      </c>
      <c r="AK21" s="13"/>
      <c r="AL21" s="114">
        <f>IF($K21=1,$H21)+IF($K21=0,$H21)</f>
        <v>3</v>
      </c>
      <c r="AM21" s="114">
        <f>IF($M21=1,$H21)+IF($M21=0,$H21)</f>
        <v>3</v>
      </c>
      <c r="AN21" s="114">
        <f>IF($O21=1,$H21)+IF($O21=0,$H21)</f>
        <v>0</v>
      </c>
      <c r="AO21" s="114">
        <f>IF($Q21=1,$H21)+IF($Q21=0,$H21)</f>
        <v>3</v>
      </c>
      <c r="AP21" s="114">
        <f>IF($S21=1,$H21)+IF($S21=0,$H21)</f>
        <v>3</v>
      </c>
      <c r="AQ21" s="114">
        <f>IF($U21=1,$H21)+IF($U21=0,$H21)</f>
        <v>3</v>
      </c>
      <c r="AR21" s="114">
        <f>IF($W21=1,$H21)+IF($W21=0,$H21)</f>
        <v>3</v>
      </c>
      <c r="AS21" s="114">
        <f>IF($Y21=1,$H21)+IF($Y21=0,$H21)</f>
        <v>3</v>
      </c>
      <c r="AT21" s="115"/>
      <c r="AU21" s="114">
        <f>IF($AC21=1,$H21)+IF($AC21=0,$H21)</f>
        <v>3</v>
      </c>
      <c r="AV21" s="5"/>
      <c r="AW21" s="4"/>
      <c r="AX21" s="4"/>
      <c r="AY21" s="4"/>
      <c r="AZ21" s="4"/>
      <c r="BA21" s="4"/>
      <c r="BB21" s="6"/>
      <c r="BC21" s="6"/>
      <c r="BD21" s="6"/>
    </row>
    <row r="22" spans="1:56" ht="17.25" customHeight="1" x14ac:dyDescent="0.3">
      <c r="A22" s="132"/>
      <c r="B22" s="68" t="s">
        <v>37</v>
      </c>
      <c r="C22" s="79"/>
      <c r="D22" s="69"/>
      <c r="E22" s="71">
        <v>1235</v>
      </c>
      <c r="F22" s="134"/>
      <c r="G22" s="134"/>
      <c r="H22" s="130"/>
      <c r="I22" s="135"/>
      <c r="J22" s="130"/>
      <c r="K22" s="61">
        <v>0</v>
      </c>
      <c r="L22" s="62">
        <v>3</v>
      </c>
      <c r="M22" s="65">
        <v>1</v>
      </c>
      <c r="N22" s="66">
        <v>3</v>
      </c>
      <c r="O22" s="51"/>
      <c r="P22" s="52"/>
      <c r="Q22" s="61">
        <v>2</v>
      </c>
      <c r="R22" s="62">
        <v>2</v>
      </c>
      <c r="S22" s="51">
        <v>1</v>
      </c>
      <c r="T22" s="52">
        <v>3</v>
      </c>
      <c r="U22" s="51">
        <v>2</v>
      </c>
      <c r="V22" s="52">
        <v>2</v>
      </c>
      <c r="W22" s="61">
        <v>0</v>
      </c>
      <c r="X22" s="62">
        <v>3</v>
      </c>
      <c r="Y22" s="61">
        <v>0</v>
      </c>
      <c r="Z22" s="62">
        <v>3</v>
      </c>
      <c r="AA22" s="63"/>
      <c r="AB22" s="64"/>
      <c r="AC22" s="36">
        <v>2</v>
      </c>
      <c r="AD22" s="41">
        <v>2</v>
      </c>
      <c r="AE22" s="44">
        <f>SUM($AC22,$AA22,$Y22,$W22,$U22,$S22,$Q22,$O22,$M22,$K22)</f>
        <v>8</v>
      </c>
      <c r="AF22" s="45">
        <f>SUM($L22,$N22,$P22,$R22,$T22,$V22,$X22,$Z22,$AB22,$AD22)</f>
        <v>21</v>
      </c>
      <c r="AG22" s="125"/>
      <c r="AH22" s="21"/>
      <c r="AI22" s="117"/>
      <c r="AJ22" s="117"/>
      <c r="AK22" s="13"/>
      <c r="AL22" s="114"/>
      <c r="AM22" s="114"/>
      <c r="AN22" s="114"/>
      <c r="AO22" s="114"/>
      <c r="AP22" s="114"/>
      <c r="AQ22" s="114"/>
      <c r="AR22" s="114"/>
      <c r="AS22" s="114"/>
      <c r="AT22" s="115"/>
      <c r="AU22" s="114"/>
      <c r="AV22" s="5"/>
      <c r="AW22" s="4"/>
      <c r="AX22" s="4"/>
      <c r="AY22" s="4"/>
      <c r="AZ22" s="4"/>
      <c r="BA22" s="4"/>
      <c r="BB22" s="6"/>
      <c r="BC22" s="6"/>
      <c r="BD22" s="6"/>
    </row>
    <row r="23" spans="1:56" ht="17.25" customHeight="1" x14ac:dyDescent="0.25">
      <c r="A23" s="126">
        <v>10</v>
      </c>
      <c r="B23" s="80" t="s">
        <v>38</v>
      </c>
      <c r="C23" s="29"/>
      <c r="D23" s="30"/>
      <c r="E23" s="31">
        <v>1169</v>
      </c>
      <c r="F23" s="128">
        <f>SUM(E23:E24)/2</f>
        <v>1108.5</v>
      </c>
      <c r="G23" s="128">
        <f>(F25-F23)/9</f>
        <v>1088.8888888888889</v>
      </c>
      <c r="H23" s="130">
        <f>SUM(K23:AD23)</f>
        <v>13</v>
      </c>
      <c r="I23" s="131">
        <f>AU25</f>
        <v>40</v>
      </c>
      <c r="J23" s="130">
        <v>4</v>
      </c>
      <c r="K23" s="118">
        <f>IF(K24+L24=0,"",IF(K24-L24=3,3,IF(K24-L24=2,3,IF(K24-L24=0,1,IF(K24-L24=-1,0,IF(K24-L24=-2,0,IF(K24-L24=-3,0)))))))</f>
        <v>3</v>
      </c>
      <c r="L23" s="119"/>
      <c r="M23" s="118">
        <f>IF(M24+N24=0,"",IF(M24-N24=3,3,IF(M24-N24=2,3,IF(M24-N24=0,1,IF(M24-N24=-1,0,IF(M24-N24=-2,0,IF(M24-N24=-3,0)))))))</f>
        <v>0</v>
      </c>
      <c r="N23" s="119"/>
      <c r="O23" s="120" t="str">
        <f>IF(O24+P24=0,"",IF(O24-P24=3,3,IF(O24-P24=2,3,IF(O24-P24=0,1,IF(O24-P24=-1,0,IF(O24-P24=-2,0,IF(O24-P24=-3,0)))))))</f>
        <v/>
      </c>
      <c r="P23" s="121"/>
      <c r="Q23" s="118">
        <f>IF(Q24+R24=0,"",IF(Q24-R24=3,3,IF(Q24-R24=2,3,IF(Q24-R24=0,1,IF(Q24-R24=-1,0,IF(Q24-R24=-2,0,IF(Q24-R24=-3,0)))))))</f>
        <v>3</v>
      </c>
      <c r="R23" s="119"/>
      <c r="S23" s="120">
        <f>IF(S24+T24=0,"",IF(S24-T24=3,3,IF(S24-T24=2,3,IF(S24-T24=0,1,IF(S24-T24=-1,0,IF(S24-T24=-2,0,IF(S24-T24=-3,0)))))))</f>
        <v>3</v>
      </c>
      <c r="T23" s="121"/>
      <c r="U23" s="120">
        <f>IF(U24+V24=0,"",IF(U24-V24=3,3,IF(U24-V24=2,3,IF(U24-V24=0,1,IF(U24-V24=-1,0,IF(U24-V24=-2,0,IF(U24-V24=-3,0)))))))</f>
        <v>3</v>
      </c>
      <c r="V23" s="121"/>
      <c r="W23" s="118">
        <f>IF(W24+X24=0,"",IF(W24-X24=3,3,IF(W24-X24=2,3,IF(W24-X24=0,1,IF(W24-X24=-1,0,IF(W24-X24=-2,0,IF(W24-X24=-3,0)))))))</f>
        <v>0</v>
      </c>
      <c r="X23" s="119"/>
      <c r="Y23" s="118">
        <f>IF(Y24+Z24=0,"",IF(Y24-Z24=3,3,IF(Y24-Z24=2,3,IF(Y24-Z24=0,1,IF(Y24-Z24=-1,0,IF(Y24-Z24=-2,0,IF(Y24-Z24=-3,0)))))))</f>
        <v>0</v>
      </c>
      <c r="Z23" s="119"/>
      <c r="AA23" s="120">
        <f>IF(AA24+AB24=0,"",IF(AA24-AB24=3,3,IF(AA24-AB24=2,3,IF(AA24-AB24=0,1,IF(AA24-AB24=-1,0,IF(AA24-AB24=-2,0,IF(AA24-AB24=-3,0)))))))</f>
        <v>1</v>
      </c>
      <c r="AB23" s="121"/>
      <c r="AC23" s="81"/>
      <c r="AD23" s="82"/>
      <c r="AE23" s="122">
        <f>IF(AE24+AF24=0,"",SUM(AE24/AF24))</f>
        <v>1.1428571428571428</v>
      </c>
      <c r="AF23" s="123"/>
      <c r="AG23" s="124">
        <v>6</v>
      </c>
      <c r="AH23" s="21"/>
      <c r="AI23" s="117">
        <f>RANK(H23,$H$5:$H$24)</f>
        <v>3</v>
      </c>
      <c r="AJ23" s="117">
        <f>RANK($I23,I5:I24)</f>
        <v>5</v>
      </c>
      <c r="AK23" s="13"/>
      <c r="AL23" s="114">
        <f>IF($K23=1,$H23)+IF($K23=0,$H23)</f>
        <v>0</v>
      </c>
      <c r="AM23" s="114">
        <f>IF($M23=1,$H23)+IF($M23=0,$H23)</f>
        <v>13</v>
      </c>
      <c r="AN23" s="114">
        <f>IF($O23=1,$H23)+IF($O23=0,$H23)</f>
        <v>0</v>
      </c>
      <c r="AO23" s="114">
        <f>IF($Q23=1,$H23)+IF($Q23=0,$H23)</f>
        <v>0</v>
      </c>
      <c r="AP23" s="114">
        <f>IF($S23=1,$H23)+IF($S23=0,$H23)</f>
        <v>0</v>
      </c>
      <c r="AQ23" s="114">
        <f>IF($U23=1,$H23)+IF($U23=0,$H23)</f>
        <v>0</v>
      </c>
      <c r="AR23" s="114">
        <f>IF($W23=1,$H23)+IF($W23=0,$H23)</f>
        <v>13</v>
      </c>
      <c r="AS23" s="114">
        <f>IF($Y23=1,$H23)+IF($Y23=0,$H23)</f>
        <v>13</v>
      </c>
      <c r="AT23" s="114">
        <f>IF($AA23=1,$H23)+IF($AA23=0,$H23)</f>
        <v>13</v>
      </c>
      <c r="AU23" s="115"/>
      <c r="AV23" s="5"/>
      <c r="AW23" s="4"/>
      <c r="AX23" s="4"/>
      <c r="AY23" s="4"/>
      <c r="AZ23" s="4"/>
      <c r="BA23" s="4"/>
      <c r="BB23" s="6"/>
      <c r="BC23" s="6"/>
      <c r="BD23" s="6"/>
    </row>
    <row r="24" spans="1:56" ht="17.25" customHeight="1" x14ac:dyDescent="0.25">
      <c r="A24" s="127"/>
      <c r="B24" s="83" t="s">
        <v>39</v>
      </c>
      <c r="C24" s="29"/>
      <c r="D24" s="30"/>
      <c r="E24" s="31">
        <v>1048</v>
      </c>
      <c r="F24" s="129"/>
      <c r="G24" s="129"/>
      <c r="H24" s="130"/>
      <c r="I24" s="131"/>
      <c r="J24" s="130"/>
      <c r="K24" s="49">
        <v>3</v>
      </c>
      <c r="L24" s="50">
        <v>1</v>
      </c>
      <c r="M24" s="49">
        <v>1</v>
      </c>
      <c r="N24" s="50">
        <v>3</v>
      </c>
      <c r="O24" s="51"/>
      <c r="P24" s="52"/>
      <c r="Q24" s="49">
        <v>3</v>
      </c>
      <c r="R24" s="50">
        <v>0</v>
      </c>
      <c r="S24" s="51">
        <v>3</v>
      </c>
      <c r="T24" s="52">
        <v>1</v>
      </c>
      <c r="U24" s="51">
        <v>3</v>
      </c>
      <c r="V24" s="52">
        <v>1</v>
      </c>
      <c r="W24" s="49">
        <v>1</v>
      </c>
      <c r="X24" s="50">
        <v>3</v>
      </c>
      <c r="Y24" s="49">
        <v>0</v>
      </c>
      <c r="Z24" s="50">
        <v>3</v>
      </c>
      <c r="AA24" s="51">
        <v>2</v>
      </c>
      <c r="AB24" s="52">
        <v>2</v>
      </c>
      <c r="AC24" s="84"/>
      <c r="AD24" s="85"/>
      <c r="AE24" s="44">
        <f>SUM($AC24,$AA24,$Y24,$W24,$U24,$S24,$Q24,$O24,$M24,$K24)</f>
        <v>16</v>
      </c>
      <c r="AF24" s="45">
        <f>SUM($L24,$N24,$P24,$R24,$T24,$V24,$X24,$Z24,$AB24,$AD24)</f>
        <v>14</v>
      </c>
      <c r="AG24" s="125"/>
      <c r="AH24" s="21"/>
      <c r="AI24" s="117"/>
      <c r="AJ24" s="117"/>
      <c r="AK24" s="13"/>
      <c r="AL24" s="114"/>
      <c r="AM24" s="114"/>
      <c r="AN24" s="114"/>
      <c r="AO24" s="114"/>
      <c r="AP24" s="114"/>
      <c r="AQ24" s="114"/>
      <c r="AR24" s="114"/>
      <c r="AS24" s="114"/>
      <c r="AT24" s="114"/>
      <c r="AU24" s="115"/>
      <c r="AV24" s="5"/>
      <c r="AW24" s="4"/>
      <c r="AX24" s="4"/>
      <c r="AY24" s="4"/>
      <c r="AZ24" s="4"/>
      <c r="BA24" s="4"/>
      <c r="BB24" s="6"/>
      <c r="BC24" s="6"/>
      <c r="BD24" s="6"/>
    </row>
    <row r="25" spans="1:56" x14ac:dyDescent="0.25">
      <c r="A25" s="4"/>
      <c r="B25" s="4"/>
      <c r="C25" s="4"/>
      <c r="D25" s="4"/>
      <c r="E25" s="4"/>
      <c r="F25" s="86">
        <f>F5+F7+F9+F11+F13+F15+F17+F19+F21+F23</f>
        <v>10908.5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3"/>
      <c r="AI25" s="4"/>
      <c r="AJ25" s="87"/>
      <c r="AK25" s="4"/>
      <c r="AL25" s="88">
        <f t="shared" ref="AL25:AU25" si="0">SUM(AL5:AL24)</f>
        <v>67</v>
      </c>
      <c r="AM25" s="88">
        <f t="shared" si="0"/>
        <v>53</v>
      </c>
      <c r="AN25" s="88">
        <f t="shared" si="0"/>
        <v>0</v>
      </c>
      <c r="AO25" s="88">
        <f t="shared" si="0"/>
        <v>60</v>
      </c>
      <c r="AP25" s="88">
        <f t="shared" si="0"/>
        <v>33</v>
      </c>
      <c r="AQ25" s="88">
        <f t="shared" si="0"/>
        <v>28</v>
      </c>
      <c r="AR25" s="88">
        <f t="shared" si="0"/>
        <v>68</v>
      </c>
      <c r="AS25" s="88">
        <f t="shared" si="0"/>
        <v>72</v>
      </c>
      <c r="AT25" s="88">
        <f t="shared" si="0"/>
        <v>30</v>
      </c>
      <c r="AU25" s="88">
        <f t="shared" si="0"/>
        <v>40</v>
      </c>
      <c r="AV25" s="5"/>
      <c r="AW25" s="4"/>
      <c r="AX25" s="4"/>
      <c r="AY25" s="4"/>
      <c r="AZ25" s="4"/>
      <c r="BA25" s="4"/>
      <c r="BB25" s="6"/>
      <c r="BC25" s="6"/>
      <c r="BD25" s="6"/>
    </row>
    <row r="26" spans="1:5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87"/>
      <c r="AK26" s="4"/>
      <c r="AL26" s="4"/>
      <c r="AM26" s="4"/>
      <c r="AN26" s="4"/>
      <c r="AO26" s="4"/>
      <c r="AP26" s="4"/>
      <c r="AQ26" s="4"/>
      <c r="AR26" s="4"/>
      <c r="AS26" s="5"/>
      <c r="AT26" s="5"/>
      <c r="AU26" s="5"/>
      <c r="AV26" s="5"/>
      <c r="AW26" s="4"/>
      <c r="AX26" s="4"/>
      <c r="AY26" s="4"/>
      <c r="AZ26" s="4"/>
      <c r="BA26" s="4"/>
      <c r="BB26" s="6"/>
      <c r="BC26" s="6"/>
      <c r="BD26" s="6"/>
    </row>
    <row r="27" spans="1:56" ht="18" customHeight="1" x14ac:dyDescent="0.25">
      <c r="A27" s="4"/>
      <c r="B27" s="116" t="s">
        <v>40</v>
      </c>
      <c r="C27" s="116"/>
      <c r="D27" s="116"/>
      <c r="E27" s="116"/>
      <c r="F27" s="89"/>
      <c r="G27" s="89"/>
      <c r="H27" s="89"/>
      <c r="I27" s="89"/>
      <c r="J27" s="89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116" t="s">
        <v>41</v>
      </c>
      <c r="W27" s="116"/>
      <c r="X27" s="116"/>
      <c r="Y27" s="116"/>
      <c r="Z27" s="116"/>
      <c r="AA27" s="116"/>
      <c r="AB27" s="116"/>
      <c r="AC27" s="116"/>
      <c r="AD27" s="116"/>
      <c r="AE27" s="4"/>
      <c r="AF27" s="4"/>
      <c r="AG27" s="4"/>
      <c r="AH27" s="4"/>
      <c r="AI27" s="4"/>
      <c r="AJ27" s="87"/>
      <c r="AK27" s="4"/>
      <c r="AL27" s="4"/>
      <c r="AM27" s="4"/>
      <c r="AN27" s="4"/>
      <c r="AO27" s="4"/>
      <c r="AP27" s="4"/>
      <c r="AQ27" s="4"/>
      <c r="AR27" s="4"/>
      <c r="AS27" s="5"/>
      <c r="AT27" s="5"/>
      <c r="AU27" s="5"/>
      <c r="AV27" s="5"/>
      <c r="AW27" s="4"/>
      <c r="AX27" s="4"/>
      <c r="AY27" s="4"/>
      <c r="AZ27" s="4"/>
      <c r="BA27" s="4"/>
      <c r="BB27" s="6"/>
      <c r="BC27" s="6"/>
      <c r="BD27" s="6"/>
    </row>
    <row r="28" spans="1:5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87"/>
      <c r="AK28" s="4"/>
      <c r="AL28" s="4"/>
      <c r="AM28" s="4"/>
      <c r="AN28" s="4"/>
      <c r="AO28" s="4"/>
      <c r="AP28" s="4"/>
      <c r="AQ28" s="4"/>
      <c r="AR28" s="4"/>
      <c r="AS28" s="5"/>
      <c r="AT28" s="5"/>
      <c r="AU28" s="5"/>
      <c r="AV28" s="5"/>
      <c r="AW28" s="4"/>
      <c r="AX28" s="4"/>
      <c r="AY28" s="4"/>
      <c r="AZ28" s="4"/>
      <c r="BA28" s="4"/>
      <c r="BB28" s="6"/>
      <c r="BC28" s="6"/>
      <c r="BD28" s="6"/>
    </row>
    <row r="29" spans="1:5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87"/>
      <c r="AK29" s="4"/>
      <c r="AL29" s="4"/>
      <c r="AM29" s="4"/>
      <c r="AN29" s="4"/>
      <c r="AO29" s="4"/>
      <c r="AP29" s="4"/>
      <c r="AQ29" s="4"/>
      <c r="AR29" s="4"/>
      <c r="AS29" s="5"/>
      <c r="AT29" s="5"/>
      <c r="AU29" s="5"/>
      <c r="AV29" s="5"/>
      <c r="AW29" s="4"/>
      <c r="AX29" s="4"/>
      <c r="AY29" s="4"/>
      <c r="AZ29" s="4"/>
      <c r="BA29" s="4"/>
      <c r="BB29" s="6"/>
      <c r="BC29" s="6"/>
      <c r="BD29" s="6"/>
    </row>
    <row r="30" spans="1:56" ht="18" customHeight="1" x14ac:dyDescent="0.25">
      <c r="A30" s="4"/>
      <c r="B30" s="91" t="s">
        <v>42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87"/>
      <c r="AK30" s="4"/>
      <c r="AL30" s="4"/>
      <c r="AM30" s="4"/>
      <c r="AN30" s="4"/>
      <c r="AO30" s="4"/>
      <c r="AP30" s="4"/>
      <c r="AQ30" s="4"/>
      <c r="AR30" s="4"/>
      <c r="AS30" s="5"/>
      <c r="AT30" s="5"/>
      <c r="AU30" s="5"/>
      <c r="AV30" s="5"/>
      <c r="AW30" s="4"/>
      <c r="AX30" s="4"/>
      <c r="AY30" s="4"/>
      <c r="AZ30" s="4"/>
      <c r="BA30" s="4"/>
      <c r="BB30" s="6"/>
      <c r="BC30" s="6"/>
      <c r="BD30" s="6"/>
    </row>
    <row r="31" spans="1:5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87"/>
      <c r="AK31" s="4"/>
      <c r="AL31" s="4"/>
      <c r="AM31" s="4"/>
      <c r="AN31" s="4"/>
      <c r="AO31" s="4"/>
      <c r="AP31" s="4"/>
      <c r="AQ31" s="4"/>
      <c r="AR31" s="4"/>
      <c r="AS31" s="5"/>
      <c r="AT31" s="5"/>
      <c r="AU31" s="5"/>
      <c r="AV31" s="5"/>
      <c r="AW31" s="4"/>
      <c r="AX31" s="4"/>
      <c r="AY31" s="4"/>
      <c r="AZ31" s="4"/>
      <c r="BA31" s="4"/>
      <c r="BB31" s="6"/>
      <c r="BC31" s="6"/>
      <c r="BD31" s="6"/>
    </row>
    <row r="32" spans="1:5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87"/>
      <c r="AK32" s="4"/>
      <c r="AL32" s="4"/>
      <c r="AM32" s="4"/>
      <c r="AN32" s="4"/>
      <c r="AO32" s="4"/>
      <c r="AP32" s="4"/>
      <c r="AQ32" s="4"/>
      <c r="AR32" s="4"/>
      <c r="AS32" s="5"/>
      <c r="AT32" s="5"/>
      <c r="AU32" s="5"/>
      <c r="AV32" s="5"/>
      <c r="AW32" s="4"/>
      <c r="AX32" s="4"/>
      <c r="AY32" s="4"/>
      <c r="AZ32" s="4"/>
      <c r="BA32" s="4"/>
      <c r="BB32" s="6"/>
      <c r="BC32" s="6"/>
      <c r="BD32" s="6"/>
    </row>
    <row r="33" spans="1:5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87"/>
      <c r="AK33" s="4"/>
      <c r="AL33" s="4"/>
      <c r="AM33" s="4"/>
      <c r="AN33" s="4"/>
      <c r="AO33" s="4"/>
      <c r="AP33" s="4"/>
      <c r="AQ33" s="4"/>
      <c r="AR33" s="4"/>
      <c r="AS33" s="5"/>
      <c r="AT33" s="5"/>
      <c r="AU33" s="5"/>
      <c r="AV33" s="5"/>
      <c r="AW33" s="4"/>
      <c r="AX33" s="4"/>
      <c r="AY33" s="4"/>
      <c r="AZ33" s="4"/>
      <c r="BA33" s="4"/>
      <c r="BB33" s="6"/>
      <c r="BC33" s="6"/>
      <c r="BD33" s="6"/>
    </row>
    <row r="34" spans="1:5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87"/>
      <c r="AK34" s="4"/>
      <c r="AL34" s="4"/>
      <c r="AM34" s="4"/>
      <c r="AN34" s="4"/>
      <c r="AO34" s="4"/>
      <c r="AP34" s="4"/>
      <c r="AQ34" s="4"/>
      <c r="AR34" s="4"/>
      <c r="AS34" s="5"/>
      <c r="AT34" s="5"/>
      <c r="AU34" s="5"/>
      <c r="AV34" s="5"/>
      <c r="AW34" s="4"/>
      <c r="AX34" s="4"/>
      <c r="AY34" s="4"/>
      <c r="AZ34" s="4"/>
      <c r="BA34" s="4"/>
      <c r="BB34" s="6"/>
      <c r="BC34" s="6"/>
      <c r="BD34" s="6"/>
    </row>
    <row r="35" spans="1:5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87"/>
      <c r="AK35" s="4"/>
      <c r="AL35" s="4"/>
      <c r="AM35" s="4"/>
      <c r="AN35" s="4"/>
      <c r="AO35" s="4"/>
      <c r="AP35" s="4"/>
      <c r="AQ35" s="4"/>
      <c r="AR35" s="4"/>
      <c r="AS35" s="5"/>
      <c r="AT35" s="5"/>
      <c r="AU35" s="5"/>
      <c r="AV35" s="5"/>
      <c r="AW35" s="4"/>
      <c r="AX35" s="4"/>
      <c r="AY35" s="4"/>
      <c r="AZ35" s="4"/>
      <c r="BA35" s="4"/>
      <c r="BB35" s="6"/>
      <c r="BC35" s="6"/>
      <c r="BD35" s="6"/>
    </row>
    <row r="36" spans="1:5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87"/>
      <c r="AK36" s="4"/>
      <c r="AL36" s="4"/>
      <c r="AM36" s="4"/>
      <c r="AN36" s="4"/>
      <c r="AO36" s="4"/>
      <c r="AP36" s="4"/>
      <c r="AQ36" s="4"/>
      <c r="AR36" s="4"/>
      <c r="AS36" s="5"/>
      <c r="AT36" s="5"/>
      <c r="AU36" s="5"/>
      <c r="AV36" s="5"/>
      <c r="AW36" s="4"/>
      <c r="AX36" s="4"/>
      <c r="AY36" s="4"/>
      <c r="AZ36" s="4"/>
      <c r="BA36" s="4"/>
      <c r="BB36" s="6"/>
      <c r="BC36" s="6"/>
      <c r="BD36" s="6"/>
    </row>
    <row r="37" spans="1:5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87"/>
      <c r="AK37" s="4"/>
      <c r="AL37" s="4"/>
      <c r="AM37" s="4"/>
      <c r="AN37" s="4"/>
      <c r="AO37" s="4"/>
      <c r="AP37" s="4"/>
      <c r="AQ37" s="4"/>
      <c r="AR37" s="4"/>
      <c r="AS37" s="5"/>
      <c r="AT37" s="5"/>
      <c r="AU37" s="5"/>
      <c r="AV37" s="5"/>
      <c r="AW37" s="4"/>
      <c r="AX37" s="4"/>
      <c r="AY37" s="4"/>
      <c r="AZ37" s="4"/>
      <c r="BA37" s="4"/>
      <c r="BB37" s="6"/>
      <c r="BC37" s="6"/>
      <c r="BD37" s="6"/>
    </row>
    <row r="38" spans="1:5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87"/>
      <c r="AK38" s="4"/>
      <c r="AL38" s="4"/>
      <c r="AM38" s="4"/>
      <c r="AN38" s="4"/>
      <c r="AO38" s="4"/>
      <c r="AP38" s="4"/>
      <c r="AQ38" s="4"/>
      <c r="AR38" s="4"/>
      <c r="AS38" s="5"/>
      <c r="AT38" s="5"/>
      <c r="AU38" s="5"/>
      <c r="AV38" s="5"/>
      <c r="AW38" s="4"/>
      <c r="AX38" s="4"/>
      <c r="AY38" s="4"/>
      <c r="AZ38" s="4"/>
      <c r="BA38" s="4"/>
      <c r="BB38" s="6"/>
      <c r="BC38" s="6"/>
      <c r="BD38" s="6"/>
    </row>
    <row r="39" spans="1:5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87"/>
      <c r="AK39" s="4"/>
      <c r="AL39" s="4"/>
      <c r="AM39" s="4"/>
      <c r="AN39" s="4"/>
      <c r="AO39" s="4"/>
      <c r="AP39" s="4"/>
      <c r="AQ39" s="4"/>
      <c r="AR39" s="4"/>
      <c r="AS39" s="5"/>
      <c r="AT39" s="5"/>
      <c r="AU39" s="5"/>
      <c r="AV39" s="5"/>
      <c r="AW39" s="4"/>
      <c r="AX39" s="4"/>
      <c r="AY39" s="4"/>
      <c r="AZ39" s="4"/>
      <c r="BA39" s="4"/>
      <c r="BB39" s="6"/>
      <c r="BC39" s="6"/>
      <c r="BD39" s="6"/>
    </row>
    <row r="40" spans="1:5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87"/>
      <c r="AK40" s="4"/>
      <c r="AL40" s="4"/>
      <c r="AM40" s="4"/>
      <c r="AN40" s="4"/>
      <c r="AO40" s="4"/>
      <c r="AP40" s="4"/>
      <c r="AQ40" s="4"/>
      <c r="AR40" s="4"/>
      <c r="AS40" s="5"/>
      <c r="AT40" s="5"/>
      <c r="AU40" s="5"/>
      <c r="AV40" s="5"/>
      <c r="AW40" s="4"/>
      <c r="AX40" s="4"/>
      <c r="AY40" s="4"/>
      <c r="AZ40" s="4"/>
      <c r="BA40" s="4"/>
      <c r="BB40" s="6"/>
      <c r="BC40" s="6"/>
      <c r="BD40" s="6"/>
    </row>
    <row r="41" spans="1:5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87"/>
      <c r="AK41" s="4"/>
      <c r="AL41" s="4"/>
      <c r="AM41" s="4"/>
      <c r="AN41" s="4"/>
      <c r="AO41" s="4"/>
      <c r="AP41" s="4"/>
      <c r="AQ41" s="4"/>
      <c r="AR41" s="4"/>
      <c r="AS41" s="5"/>
      <c r="AT41" s="5"/>
      <c r="AU41" s="5"/>
      <c r="AV41" s="5"/>
      <c r="AW41" s="4"/>
      <c r="AX41" s="4"/>
      <c r="AY41" s="4"/>
      <c r="AZ41" s="4"/>
      <c r="BA41" s="4"/>
      <c r="BB41" s="6"/>
      <c r="BC41" s="6"/>
      <c r="BD41" s="6"/>
    </row>
    <row r="42" spans="1:5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87"/>
      <c r="AK42" s="4"/>
      <c r="AL42" s="4"/>
      <c r="AM42" s="4"/>
      <c r="AN42" s="4"/>
      <c r="AO42" s="4"/>
      <c r="AP42" s="4"/>
      <c r="AQ42" s="4"/>
      <c r="AR42" s="4"/>
      <c r="AS42" s="5"/>
      <c r="AT42" s="5"/>
      <c r="AU42" s="5"/>
      <c r="AV42" s="5"/>
      <c r="AW42" s="4"/>
      <c r="AX42" s="4"/>
      <c r="AY42" s="4"/>
      <c r="AZ42" s="4"/>
      <c r="BA42" s="4"/>
      <c r="BB42" s="6"/>
      <c r="BC42" s="6"/>
      <c r="BD42" s="6"/>
    </row>
    <row r="43" spans="1:5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87"/>
      <c r="AK43" s="4"/>
      <c r="AL43" s="4"/>
      <c r="AM43" s="4"/>
      <c r="AN43" s="4"/>
      <c r="AO43" s="4"/>
      <c r="AP43" s="4"/>
      <c r="AQ43" s="4"/>
      <c r="AR43" s="4"/>
      <c r="AS43" s="5"/>
      <c r="AT43" s="5"/>
      <c r="AU43" s="5"/>
      <c r="AV43" s="5"/>
      <c r="AW43" s="4"/>
      <c r="AX43" s="4"/>
      <c r="AY43" s="4"/>
      <c r="AZ43" s="4"/>
      <c r="BA43" s="4"/>
      <c r="BB43" s="6"/>
      <c r="BC43" s="6"/>
      <c r="BD43" s="6"/>
    </row>
    <row r="44" spans="1:5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87"/>
      <c r="AK44" s="4"/>
      <c r="AL44" s="4"/>
      <c r="AM44" s="4"/>
      <c r="AN44" s="4"/>
      <c r="AO44" s="4"/>
      <c r="AP44" s="4"/>
      <c r="AQ44" s="4"/>
      <c r="AR44" s="4"/>
      <c r="AS44" s="5"/>
      <c r="AT44" s="5"/>
      <c r="AU44" s="5"/>
      <c r="AV44" s="5"/>
      <c r="AW44" s="4"/>
      <c r="AX44" s="4"/>
      <c r="AY44" s="4"/>
      <c r="AZ44" s="4"/>
      <c r="BA44" s="4"/>
      <c r="BB44" s="6"/>
      <c r="BC44" s="6"/>
      <c r="BD44" s="6"/>
    </row>
    <row r="45" spans="1:5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87"/>
      <c r="AK45" s="4"/>
      <c r="AL45" s="4"/>
      <c r="AM45" s="4"/>
      <c r="AN45" s="4"/>
      <c r="AO45" s="4"/>
      <c r="AP45" s="4"/>
      <c r="AQ45" s="4"/>
      <c r="AR45" s="4"/>
      <c r="AS45" s="5"/>
      <c r="AT45" s="5"/>
      <c r="AU45" s="5"/>
      <c r="AV45" s="5"/>
      <c r="AW45" s="4"/>
      <c r="AX45" s="4"/>
      <c r="AY45" s="4"/>
      <c r="AZ45" s="4"/>
      <c r="BA45" s="4"/>
      <c r="BB45" s="6"/>
      <c r="BC45" s="6"/>
      <c r="BD45" s="6"/>
    </row>
    <row r="46" spans="1:5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87"/>
      <c r="AK46" s="4"/>
      <c r="AL46" s="4"/>
      <c r="AM46" s="4"/>
      <c r="AN46" s="4"/>
      <c r="AO46" s="4"/>
      <c r="AP46" s="4"/>
      <c r="AQ46" s="4"/>
      <c r="AR46" s="4"/>
      <c r="AS46" s="5"/>
      <c r="AT46" s="5"/>
      <c r="AU46" s="5"/>
      <c r="AV46" s="5"/>
      <c r="AW46" s="4"/>
      <c r="AX46" s="4"/>
      <c r="AY46" s="4"/>
      <c r="AZ46" s="4"/>
      <c r="BA46" s="4"/>
      <c r="BB46" s="6"/>
      <c r="BC46" s="6"/>
      <c r="BD46" s="6"/>
    </row>
    <row r="47" spans="1:5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87"/>
      <c r="AK47" s="4"/>
      <c r="AL47" s="4"/>
      <c r="AM47" s="4"/>
      <c r="AN47" s="4"/>
      <c r="AO47" s="4"/>
      <c r="AP47" s="4"/>
      <c r="AQ47" s="4"/>
      <c r="AR47" s="4"/>
      <c r="AS47" s="5"/>
      <c r="AT47" s="5"/>
      <c r="AU47" s="5"/>
      <c r="AV47" s="5"/>
      <c r="AW47" s="4"/>
      <c r="AX47" s="4"/>
      <c r="AY47" s="4"/>
      <c r="AZ47" s="4"/>
      <c r="BA47" s="4"/>
      <c r="BB47" s="6"/>
      <c r="BC47" s="6"/>
      <c r="BD47" s="6"/>
    </row>
    <row r="48" spans="1:5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87"/>
      <c r="AK48" s="4"/>
      <c r="AL48" s="4"/>
      <c r="AM48" s="4"/>
      <c r="AN48" s="4"/>
      <c r="AO48" s="4"/>
      <c r="AP48" s="4"/>
      <c r="AQ48" s="4"/>
      <c r="AR48" s="4"/>
      <c r="AS48" s="5"/>
      <c r="AT48" s="5"/>
      <c r="AU48" s="5"/>
      <c r="AV48" s="5"/>
      <c r="AW48" s="4"/>
      <c r="AX48" s="4"/>
      <c r="AY48" s="4"/>
      <c r="AZ48" s="4"/>
      <c r="BA48" s="4"/>
      <c r="BB48" s="6"/>
      <c r="BC48" s="6"/>
      <c r="BD48" s="6"/>
    </row>
    <row r="49" spans="1:5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7"/>
      <c r="AK49" s="4"/>
      <c r="AL49" s="4"/>
      <c r="AM49" s="4"/>
      <c r="AN49" s="4"/>
      <c r="AO49" s="4"/>
      <c r="AP49" s="4"/>
      <c r="AQ49" s="4"/>
      <c r="AR49" s="4"/>
      <c r="AS49" s="5"/>
      <c r="AT49" s="5"/>
      <c r="AU49" s="5"/>
      <c r="AV49" s="5"/>
      <c r="AW49" s="4"/>
      <c r="AX49" s="4"/>
      <c r="AY49" s="4"/>
      <c r="AZ49" s="4"/>
      <c r="BA49" s="4"/>
      <c r="BB49" s="6"/>
      <c r="BC49" s="6"/>
      <c r="BD49" s="6"/>
    </row>
    <row r="50" spans="1:5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7"/>
      <c r="AK50" s="4"/>
      <c r="AL50" s="4"/>
      <c r="AM50" s="4"/>
      <c r="AN50" s="4"/>
      <c r="AO50" s="4"/>
      <c r="AP50" s="4"/>
      <c r="AQ50" s="4"/>
      <c r="AR50" s="4"/>
      <c r="AS50" s="5"/>
      <c r="AT50" s="5"/>
      <c r="AU50" s="5"/>
      <c r="AV50" s="5"/>
      <c r="AW50" s="4"/>
      <c r="AX50" s="4"/>
      <c r="AY50" s="4"/>
      <c r="AZ50" s="4"/>
      <c r="BA50" s="4"/>
      <c r="BB50" s="6"/>
      <c r="BC50" s="6"/>
      <c r="BD50" s="6"/>
    </row>
    <row r="51" spans="1:5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7"/>
      <c r="AK51" s="4"/>
      <c r="AL51" s="4"/>
      <c r="AM51" s="4"/>
      <c r="AN51" s="4"/>
      <c r="AO51" s="4"/>
      <c r="AP51" s="4"/>
      <c r="AQ51" s="4"/>
      <c r="AR51" s="4"/>
      <c r="AS51" s="5"/>
      <c r="AT51" s="5"/>
      <c r="AU51" s="5"/>
      <c r="AV51" s="5"/>
      <c r="AW51" s="4"/>
      <c r="AX51" s="4"/>
      <c r="AY51" s="4"/>
      <c r="AZ51" s="4"/>
      <c r="BA51" s="4"/>
      <c r="BB51" s="6"/>
      <c r="BC51" s="6"/>
      <c r="BD51" s="6"/>
    </row>
    <row r="52" spans="1:5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7"/>
      <c r="AK52" s="4"/>
      <c r="AL52" s="4"/>
      <c r="AM52" s="4"/>
      <c r="AN52" s="4"/>
      <c r="AO52" s="4"/>
      <c r="AP52" s="4"/>
      <c r="AQ52" s="4"/>
      <c r="AR52" s="4"/>
      <c r="AS52" s="5"/>
      <c r="AT52" s="5"/>
      <c r="AU52" s="5"/>
      <c r="AV52" s="5"/>
      <c r="AW52" s="4"/>
      <c r="AX52" s="4"/>
      <c r="AY52" s="4"/>
      <c r="AZ52" s="4"/>
      <c r="BA52" s="4"/>
      <c r="BB52" s="6"/>
      <c r="BC52" s="6"/>
      <c r="BD52" s="6"/>
    </row>
    <row r="53" spans="1:5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7"/>
      <c r="AK53" s="4"/>
      <c r="AL53" s="4"/>
      <c r="AM53" s="4"/>
      <c r="AN53" s="4"/>
      <c r="AO53" s="4"/>
      <c r="AP53" s="4"/>
      <c r="AQ53" s="4"/>
      <c r="AR53" s="4"/>
      <c r="AS53" s="5"/>
      <c r="AT53" s="5"/>
      <c r="AU53" s="5"/>
      <c r="AV53" s="5"/>
      <c r="AW53" s="4"/>
      <c r="AX53" s="4"/>
      <c r="AY53" s="4"/>
      <c r="AZ53" s="4"/>
      <c r="BA53" s="4"/>
      <c r="BB53" s="6"/>
      <c r="BC53" s="6"/>
      <c r="BD53" s="6"/>
    </row>
    <row r="54" spans="1:5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87"/>
      <c r="AK54" s="4"/>
      <c r="AL54" s="4"/>
      <c r="AM54" s="4"/>
      <c r="AN54" s="4"/>
      <c r="AO54" s="4"/>
      <c r="AP54" s="4"/>
      <c r="AQ54" s="4"/>
      <c r="AR54" s="4"/>
      <c r="AS54" s="5"/>
      <c r="AT54" s="5"/>
      <c r="AU54" s="5"/>
      <c r="AV54" s="5"/>
      <c r="AW54" s="4"/>
      <c r="AX54" s="4"/>
      <c r="AY54" s="4"/>
      <c r="AZ54" s="4"/>
      <c r="BA54" s="4"/>
      <c r="BB54" s="6"/>
      <c r="BC54" s="6"/>
      <c r="BD54" s="6"/>
    </row>
    <row r="55" spans="1:5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87"/>
      <c r="AK55" s="4"/>
      <c r="AL55" s="4"/>
      <c r="AM55" s="4"/>
      <c r="AN55" s="4"/>
      <c r="AO55" s="4"/>
      <c r="AP55" s="4"/>
      <c r="AQ55" s="4"/>
      <c r="AR55" s="4"/>
      <c r="AS55" s="5"/>
      <c r="AT55" s="5"/>
      <c r="AU55" s="5"/>
      <c r="AV55" s="5"/>
      <c r="AW55" s="4"/>
      <c r="AX55" s="4"/>
      <c r="AY55" s="4"/>
      <c r="AZ55" s="4"/>
      <c r="BA55" s="4"/>
      <c r="BB55" s="6"/>
      <c r="BC55" s="6"/>
      <c r="BD55" s="6"/>
    </row>
    <row r="56" spans="1:5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87"/>
      <c r="AK56" s="4"/>
      <c r="AL56" s="4"/>
      <c r="AM56" s="4"/>
      <c r="AN56" s="4"/>
      <c r="AO56" s="4"/>
      <c r="AP56" s="4"/>
      <c r="AQ56" s="4"/>
      <c r="AR56" s="4"/>
      <c r="AS56" s="5"/>
      <c r="AT56" s="5"/>
      <c r="AU56" s="5"/>
      <c r="AV56" s="5"/>
      <c r="AW56" s="4"/>
      <c r="AX56" s="4"/>
      <c r="AY56" s="4"/>
      <c r="AZ56" s="4"/>
      <c r="BA56" s="4"/>
      <c r="BB56" s="6"/>
      <c r="BC56" s="6"/>
      <c r="BD56" s="6"/>
    </row>
    <row r="57" spans="1:5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87"/>
      <c r="AK57" s="4"/>
      <c r="AL57" s="4"/>
      <c r="AM57" s="4"/>
      <c r="AN57" s="4"/>
      <c r="AO57" s="4"/>
      <c r="AP57" s="4"/>
      <c r="AQ57" s="4"/>
      <c r="AR57" s="4"/>
      <c r="AS57" s="5"/>
      <c r="AT57" s="5"/>
      <c r="AU57" s="5"/>
      <c r="AV57" s="5"/>
      <c r="AW57" s="4"/>
      <c r="AX57" s="4"/>
      <c r="AY57" s="4"/>
      <c r="AZ57" s="4"/>
      <c r="BA57" s="4"/>
      <c r="BB57" s="6"/>
      <c r="BC57" s="6"/>
      <c r="BD57" s="6"/>
    </row>
    <row r="58" spans="1:5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87"/>
      <c r="AK58" s="4"/>
      <c r="AL58" s="4"/>
      <c r="AM58" s="4"/>
      <c r="AN58" s="4"/>
      <c r="AO58" s="4"/>
      <c r="AP58" s="4"/>
      <c r="AQ58" s="4"/>
      <c r="AR58" s="4"/>
      <c r="AS58" s="5"/>
      <c r="AT58" s="5"/>
      <c r="AU58" s="5"/>
      <c r="AV58" s="5"/>
      <c r="AW58" s="4"/>
      <c r="AX58" s="4"/>
      <c r="AY58" s="4"/>
      <c r="AZ58" s="4"/>
      <c r="BA58" s="4"/>
      <c r="BB58" s="6"/>
      <c r="BC58" s="6"/>
      <c r="BD58" s="6"/>
    </row>
    <row r="59" spans="1:5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87"/>
      <c r="AK59" s="4"/>
      <c r="AL59" s="4"/>
      <c r="AM59" s="4"/>
      <c r="AN59" s="4"/>
      <c r="AO59" s="4"/>
      <c r="AP59" s="4"/>
      <c r="AQ59" s="4"/>
      <c r="AR59" s="4"/>
      <c r="AS59" s="5"/>
      <c r="AT59" s="5"/>
      <c r="AU59" s="5"/>
      <c r="AV59" s="5"/>
      <c r="AW59" s="4"/>
      <c r="AX59" s="4"/>
      <c r="AY59" s="4"/>
      <c r="AZ59" s="4"/>
      <c r="BA59" s="4"/>
      <c r="BB59" s="6"/>
      <c r="BC59" s="6"/>
      <c r="BD59" s="6"/>
    </row>
    <row r="60" spans="1:5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87"/>
      <c r="AK60" s="4"/>
      <c r="AL60" s="4"/>
      <c r="AM60" s="4"/>
      <c r="AN60" s="4"/>
      <c r="AO60" s="4"/>
      <c r="AP60" s="4"/>
      <c r="AQ60" s="4"/>
      <c r="AR60" s="4"/>
      <c r="AS60" s="5"/>
      <c r="AT60" s="5"/>
      <c r="AU60" s="5"/>
      <c r="AV60" s="5"/>
      <c r="AW60" s="4"/>
      <c r="AX60" s="4"/>
      <c r="AY60" s="4"/>
      <c r="AZ60" s="4"/>
      <c r="BA60" s="4"/>
      <c r="BB60" s="6"/>
      <c r="BC60" s="6"/>
      <c r="BD60" s="6"/>
    </row>
    <row r="61" spans="1:5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87"/>
      <c r="AK61" s="4"/>
      <c r="AL61" s="4"/>
      <c r="AM61" s="4"/>
      <c r="AN61" s="4"/>
      <c r="AO61" s="4"/>
      <c r="AP61" s="4"/>
      <c r="AQ61" s="4"/>
      <c r="AR61" s="4"/>
      <c r="AS61" s="5"/>
      <c r="AT61" s="5"/>
      <c r="AU61" s="5"/>
      <c r="AV61" s="5"/>
      <c r="AW61" s="4"/>
      <c r="AX61" s="4"/>
      <c r="AY61" s="4"/>
      <c r="AZ61" s="4"/>
      <c r="BA61" s="4"/>
      <c r="BB61" s="6"/>
      <c r="BC61" s="6"/>
      <c r="BD61" s="6"/>
    </row>
    <row r="62" spans="1:5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87"/>
      <c r="AK62" s="4"/>
      <c r="AL62" s="4"/>
      <c r="AM62" s="4"/>
      <c r="AN62" s="4"/>
      <c r="AO62" s="4"/>
      <c r="AP62" s="4"/>
      <c r="AQ62" s="4"/>
      <c r="AR62" s="4"/>
      <c r="AS62" s="5"/>
      <c r="AT62" s="5"/>
      <c r="AU62" s="5"/>
      <c r="AV62" s="5"/>
      <c r="AW62" s="4"/>
      <c r="AX62" s="4"/>
      <c r="AY62" s="4"/>
      <c r="AZ62" s="4"/>
      <c r="BA62" s="4"/>
      <c r="BB62" s="6"/>
      <c r="BC62" s="6"/>
      <c r="BD62" s="6"/>
    </row>
    <row r="63" spans="1:5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87"/>
      <c r="AK63" s="4"/>
      <c r="AL63" s="4"/>
      <c r="AM63" s="4"/>
      <c r="AN63" s="4"/>
      <c r="AO63" s="4"/>
      <c r="AP63" s="4"/>
      <c r="AQ63" s="4"/>
      <c r="AR63" s="4"/>
      <c r="AS63" s="5"/>
      <c r="AT63" s="5"/>
      <c r="AU63" s="5"/>
      <c r="AV63" s="5"/>
      <c r="AW63" s="4"/>
      <c r="AX63" s="4"/>
      <c r="AY63" s="4"/>
      <c r="AZ63" s="4"/>
      <c r="BA63" s="4"/>
      <c r="BB63" s="6"/>
      <c r="BC63" s="6"/>
      <c r="BD63" s="6"/>
    </row>
    <row r="64" spans="1:5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87"/>
      <c r="AK64" s="4"/>
      <c r="AL64" s="4"/>
      <c r="AM64" s="4"/>
      <c r="AN64" s="4"/>
      <c r="AO64" s="4"/>
      <c r="AP64" s="4"/>
      <c r="AQ64" s="4"/>
      <c r="AR64" s="4"/>
      <c r="AS64" s="5"/>
      <c r="AT64" s="5"/>
      <c r="AU64" s="5"/>
      <c r="AV64" s="5"/>
      <c r="AW64" s="4"/>
      <c r="AX64" s="4"/>
      <c r="AY64" s="4"/>
      <c r="AZ64" s="4"/>
      <c r="BA64" s="4"/>
      <c r="BB64" s="6"/>
      <c r="BC64" s="6"/>
      <c r="BD64" s="6"/>
    </row>
    <row r="65" spans="1:5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87"/>
      <c r="AK65" s="4"/>
      <c r="AL65" s="4"/>
      <c r="AM65" s="4"/>
      <c r="AN65" s="4"/>
      <c r="AO65" s="4"/>
      <c r="AP65" s="4"/>
      <c r="AQ65" s="4"/>
      <c r="AR65" s="4"/>
      <c r="AS65" s="5"/>
      <c r="AT65" s="5"/>
      <c r="AU65" s="5"/>
      <c r="AV65" s="5"/>
      <c r="AW65" s="4"/>
      <c r="AX65" s="4"/>
      <c r="AY65" s="4"/>
      <c r="AZ65" s="4"/>
      <c r="BA65" s="4"/>
      <c r="BB65" s="6"/>
      <c r="BC65" s="6"/>
      <c r="BD65" s="6"/>
    </row>
    <row r="66" spans="1:5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87"/>
      <c r="AK66" s="4"/>
      <c r="AL66" s="4"/>
      <c r="AM66" s="4"/>
      <c r="AN66" s="4"/>
      <c r="AO66" s="4"/>
      <c r="AP66" s="4"/>
      <c r="AQ66" s="4"/>
      <c r="AR66" s="4"/>
      <c r="AS66" s="5"/>
      <c r="AT66" s="5"/>
      <c r="AU66" s="5"/>
      <c r="AV66" s="5"/>
      <c r="AW66" s="4"/>
      <c r="AX66" s="4"/>
      <c r="AY66" s="4"/>
      <c r="AZ66" s="4"/>
      <c r="BA66" s="4"/>
      <c r="BB66" s="6"/>
      <c r="BC66" s="6"/>
      <c r="BD66" s="6"/>
    </row>
    <row r="67" spans="1:5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87"/>
      <c r="AK67" s="4"/>
      <c r="AL67" s="4"/>
      <c r="AM67" s="4"/>
      <c r="AN67" s="4"/>
      <c r="AO67" s="4"/>
      <c r="AP67" s="4"/>
      <c r="AQ67" s="4"/>
      <c r="AR67" s="4"/>
      <c r="AS67" s="5"/>
      <c r="AT67" s="5"/>
      <c r="AU67" s="5"/>
      <c r="AV67" s="5"/>
      <c r="AW67" s="4"/>
      <c r="AX67" s="4"/>
      <c r="AY67" s="4"/>
      <c r="AZ67" s="4"/>
      <c r="BA67" s="4"/>
      <c r="BB67" s="6"/>
      <c r="BC67" s="6"/>
      <c r="BD67" s="6"/>
    </row>
    <row r="68" spans="1:5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87"/>
      <c r="AK68" s="4"/>
      <c r="AL68" s="4"/>
      <c r="AM68" s="4"/>
      <c r="AN68" s="4"/>
      <c r="AO68" s="4"/>
      <c r="AP68" s="4"/>
      <c r="AQ68" s="4"/>
      <c r="AR68" s="4"/>
      <c r="AS68" s="5"/>
      <c r="AT68" s="5"/>
      <c r="AU68" s="5"/>
      <c r="AV68" s="5"/>
      <c r="AW68" s="4"/>
      <c r="AX68" s="4"/>
      <c r="AY68" s="4"/>
      <c r="AZ68" s="4"/>
      <c r="BA68" s="4"/>
      <c r="BB68" s="6"/>
      <c r="BC68" s="6"/>
      <c r="BD68" s="6"/>
    </row>
    <row r="69" spans="1:5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87"/>
      <c r="AK69" s="4"/>
      <c r="AL69" s="4"/>
      <c r="AM69" s="4"/>
      <c r="AN69" s="4"/>
      <c r="AO69" s="4"/>
      <c r="AP69" s="4"/>
      <c r="AQ69" s="4"/>
      <c r="AR69" s="4"/>
      <c r="AS69" s="5"/>
      <c r="AT69" s="5"/>
      <c r="AU69" s="5"/>
      <c r="AV69" s="5"/>
      <c r="AW69" s="4"/>
      <c r="AX69" s="4"/>
      <c r="AY69" s="4"/>
      <c r="AZ69" s="4"/>
      <c r="BA69" s="4"/>
      <c r="BB69" s="6"/>
      <c r="BC69" s="6"/>
      <c r="BD69" s="6"/>
    </row>
    <row r="70" spans="1:5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87"/>
      <c r="AK70" s="4"/>
      <c r="AL70" s="4"/>
      <c r="AM70" s="4"/>
      <c r="AN70" s="4"/>
      <c r="AO70" s="4"/>
      <c r="AP70" s="4"/>
      <c r="AQ70" s="4"/>
      <c r="AR70" s="4"/>
      <c r="AS70" s="5"/>
      <c r="AT70" s="5"/>
      <c r="AU70" s="5"/>
      <c r="AV70" s="5"/>
      <c r="AW70" s="4"/>
      <c r="AX70" s="4"/>
      <c r="AY70" s="4"/>
      <c r="AZ70" s="4"/>
      <c r="BA70" s="4"/>
      <c r="BB70" s="6"/>
      <c r="BC70" s="6"/>
      <c r="BD70" s="6"/>
    </row>
    <row r="71" spans="1:5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87"/>
      <c r="AK71" s="4"/>
      <c r="AL71" s="4"/>
      <c r="AM71" s="4"/>
      <c r="AN71" s="4"/>
      <c r="AO71" s="4"/>
      <c r="AP71" s="4"/>
      <c r="AQ71" s="4"/>
      <c r="AR71" s="4"/>
      <c r="AS71" s="5"/>
      <c r="AT71" s="5"/>
      <c r="AU71" s="5"/>
      <c r="AV71" s="5"/>
      <c r="AW71" s="4"/>
      <c r="AX71" s="4"/>
      <c r="AY71" s="4"/>
      <c r="AZ71" s="4"/>
      <c r="BA71" s="4"/>
      <c r="BB71" s="6"/>
      <c r="BC71" s="6"/>
      <c r="BD71" s="6"/>
    </row>
    <row r="72" spans="1:5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87"/>
      <c r="AK72" s="4"/>
      <c r="AL72" s="4"/>
      <c r="AM72" s="4"/>
      <c r="AN72" s="4"/>
      <c r="AO72" s="4"/>
      <c r="AP72" s="4"/>
      <c r="AQ72" s="4"/>
      <c r="AR72" s="4"/>
      <c r="AS72" s="5"/>
      <c r="AT72" s="5"/>
      <c r="AU72" s="5"/>
      <c r="AV72" s="5"/>
      <c r="AW72" s="4"/>
      <c r="AX72" s="4"/>
      <c r="AY72" s="4"/>
      <c r="AZ72" s="4"/>
      <c r="BA72" s="4"/>
      <c r="BB72" s="6"/>
      <c r="BC72" s="6"/>
      <c r="BD72" s="6"/>
    </row>
    <row r="73" spans="1:5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87"/>
      <c r="AK73" s="4"/>
      <c r="AL73" s="4"/>
      <c r="AM73" s="4"/>
      <c r="AN73" s="4"/>
      <c r="AO73" s="4"/>
      <c r="AP73" s="4"/>
      <c r="AQ73" s="4"/>
      <c r="AR73" s="4"/>
      <c r="AS73" s="5"/>
      <c r="AT73" s="5"/>
      <c r="AU73" s="5"/>
      <c r="AV73" s="5"/>
      <c r="AW73" s="4"/>
      <c r="AX73" s="4"/>
      <c r="AY73" s="4"/>
      <c r="AZ73" s="4"/>
      <c r="BA73" s="4"/>
      <c r="BB73" s="6"/>
      <c r="BC73" s="6"/>
      <c r="BD73" s="6"/>
    </row>
    <row r="74" spans="1:5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87"/>
      <c r="AK74" s="4"/>
      <c r="AL74" s="4"/>
      <c r="AM74" s="4"/>
      <c r="AN74" s="4"/>
      <c r="AO74" s="4"/>
      <c r="AP74" s="4"/>
      <c r="AQ74" s="4"/>
      <c r="AR74" s="4"/>
      <c r="AS74" s="5"/>
      <c r="AT74" s="5"/>
      <c r="AU74" s="5"/>
      <c r="AV74" s="5"/>
      <c r="AW74" s="4"/>
      <c r="AX74" s="4"/>
      <c r="AY74" s="4"/>
      <c r="AZ74" s="4"/>
      <c r="BA74" s="4"/>
      <c r="BB74" s="6"/>
      <c r="BC74" s="6"/>
      <c r="BD74" s="6"/>
    </row>
    <row r="75" spans="1:5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87"/>
      <c r="AK75" s="4"/>
      <c r="AL75" s="4"/>
      <c r="AM75" s="4"/>
      <c r="AN75" s="4"/>
      <c r="AO75" s="4"/>
      <c r="AP75" s="4"/>
      <c r="AQ75" s="4"/>
      <c r="AR75" s="4"/>
      <c r="AS75" s="5"/>
      <c r="AT75" s="5"/>
      <c r="AU75" s="5"/>
      <c r="AV75" s="5"/>
      <c r="AW75" s="4"/>
      <c r="AX75" s="4"/>
      <c r="AY75" s="4"/>
      <c r="AZ75" s="4"/>
      <c r="BA75" s="4"/>
      <c r="BB75" s="6"/>
      <c r="BC75" s="6"/>
      <c r="BD75" s="6"/>
    </row>
    <row r="76" spans="1:5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87"/>
      <c r="AK76" s="4"/>
      <c r="AL76" s="4"/>
      <c r="AM76" s="4"/>
      <c r="AN76" s="4"/>
      <c r="AO76" s="4"/>
      <c r="AP76" s="4"/>
      <c r="AQ76" s="4"/>
      <c r="AR76" s="4"/>
      <c r="AS76" s="5"/>
      <c r="AT76" s="5"/>
      <c r="AU76" s="5"/>
      <c r="AV76" s="5"/>
      <c r="AW76" s="4"/>
      <c r="AX76" s="4"/>
      <c r="AY76" s="4"/>
      <c r="AZ76" s="4"/>
      <c r="BA76" s="4"/>
      <c r="BB76" s="6"/>
      <c r="BC76" s="6"/>
      <c r="BD76" s="6"/>
    </row>
    <row r="77" spans="1:5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87"/>
      <c r="AK77" s="4"/>
      <c r="AL77" s="4"/>
      <c r="AM77" s="4"/>
      <c r="AN77" s="4"/>
      <c r="AO77" s="4"/>
      <c r="AP77" s="4"/>
      <c r="AQ77" s="4"/>
      <c r="AR77" s="4"/>
      <c r="AS77" s="5"/>
      <c r="AT77" s="5"/>
      <c r="AU77" s="5"/>
      <c r="AV77" s="5"/>
      <c r="AW77" s="4"/>
      <c r="AX77" s="4"/>
      <c r="AY77" s="4"/>
      <c r="AZ77" s="4"/>
      <c r="BA77" s="4"/>
      <c r="BB77" s="6"/>
      <c r="BC77" s="6"/>
      <c r="BD77" s="6"/>
    </row>
    <row r="78" spans="1:5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87"/>
      <c r="AK78" s="4"/>
      <c r="AL78" s="4"/>
      <c r="AM78" s="4"/>
      <c r="AN78" s="4"/>
      <c r="AO78" s="4"/>
      <c r="AP78" s="4"/>
      <c r="AQ78" s="4"/>
      <c r="AR78" s="4"/>
      <c r="AS78" s="5"/>
      <c r="AT78" s="5"/>
      <c r="AU78" s="5"/>
      <c r="AV78" s="5"/>
      <c r="AW78" s="4"/>
      <c r="AX78" s="4"/>
      <c r="AY78" s="4"/>
      <c r="AZ78" s="4"/>
      <c r="BA78" s="4"/>
      <c r="BB78" s="6"/>
      <c r="BC78" s="6"/>
      <c r="BD78" s="6"/>
    </row>
    <row r="79" spans="1:5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87"/>
      <c r="AK79" s="4"/>
      <c r="AL79" s="4"/>
      <c r="AM79" s="4"/>
      <c r="AN79" s="4"/>
      <c r="AO79" s="4"/>
      <c r="AP79" s="4"/>
      <c r="AQ79" s="4"/>
      <c r="AR79" s="4"/>
      <c r="AS79" s="5"/>
      <c r="AT79" s="5"/>
      <c r="AU79" s="5"/>
      <c r="AV79" s="5"/>
      <c r="AW79" s="4"/>
      <c r="AX79" s="4"/>
      <c r="AY79" s="4"/>
      <c r="AZ79" s="4"/>
      <c r="BA79" s="4"/>
      <c r="BB79" s="6"/>
      <c r="BC79" s="6"/>
      <c r="BD79" s="6"/>
    </row>
    <row r="80" spans="1:5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87"/>
      <c r="AK80" s="4"/>
      <c r="AL80" s="4"/>
      <c r="AM80" s="4"/>
      <c r="AN80" s="4"/>
      <c r="AO80" s="4"/>
      <c r="AP80" s="4"/>
      <c r="AQ80" s="4"/>
      <c r="AR80" s="4"/>
      <c r="AS80" s="5"/>
      <c r="AT80" s="5"/>
      <c r="AU80" s="5"/>
      <c r="AV80" s="5"/>
      <c r="AW80" s="4"/>
      <c r="AX80" s="4"/>
      <c r="AY80" s="4"/>
      <c r="AZ80" s="4"/>
      <c r="BA80" s="4"/>
      <c r="BB80" s="6"/>
      <c r="BC80" s="6"/>
      <c r="BD80" s="6"/>
    </row>
    <row r="81" spans="1:5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87"/>
      <c r="AK81" s="4"/>
      <c r="AL81" s="4"/>
      <c r="AM81" s="4"/>
      <c r="AN81" s="4"/>
      <c r="AO81" s="4"/>
      <c r="AP81" s="4"/>
      <c r="AQ81" s="4"/>
      <c r="AR81" s="4"/>
      <c r="AS81" s="5"/>
      <c r="AT81" s="5"/>
      <c r="AU81" s="5"/>
      <c r="AV81" s="5"/>
      <c r="AW81" s="4"/>
      <c r="AX81" s="4"/>
      <c r="AY81" s="4"/>
      <c r="AZ81" s="4"/>
      <c r="BA81" s="4"/>
      <c r="BB81" s="6"/>
      <c r="BC81" s="6"/>
      <c r="BD81" s="6"/>
    </row>
    <row r="82" spans="1:5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87"/>
      <c r="AK82" s="4"/>
      <c r="AL82" s="4"/>
      <c r="AM82" s="4"/>
      <c r="AN82" s="4"/>
      <c r="AO82" s="4"/>
      <c r="AP82" s="4"/>
      <c r="AQ82" s="4"/>
      <c r="AR82" s="4"/>
      <c r="AS82" s="5"/>
      <c r="AT82" s="5"/>
      <c r="AU82" s="5"/>
      <c r="AV82" s="5"/>
      <c r="AW82" s="4"/>
      <c r="AX82" s="4"/>
      <c r="AY82" s="4"/>
      <c r="AZ82" s="4"/>
      <c r="BA82" s="4"/>
      <c r="BB82" s="6"/>
      <c r="BC82" s="6"/>
      <c r="BD82" s="6"/>
    </row>
    <row r="83" spans="1:5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87"/>
      <c r="AK83" s="4"/>
      <c r="AL83" s="4"/>
      <c r="AM83" s="4"/>
      <c r="AN83" s="4"/>
      <c r="AO83" s="4"/>
      <c r="AP83" s="4"/>
      <c r="AQ83" s="4"/>
      <c r="AR83" s="4"/>
      <c r="AS83" s="5"/>
      <c r="AT83" s="5"/>
      <c r="AU83" s="5"/>
      <c r="AV83" s="5"/>
      <c r="AW83" s="4"/>
      <c r="AX83" s="4"/>
      <c r="AY83" s="4"/>
      <c r="AZ83" s="4"/>
      <c r="BA83" s="4"/>
      <c r="BB83" s="6"/>
      <c r="BC83" s="6"/>
      <c r="BD83" s="6"/>
    </row>
    <row r="84" spans="1:5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7"/>
      <c r="AK84" s="4"/>
      <c r="AL84" s="4"/>
      <c r="AM84" s="4"/>
      <c r="AN84" s="4"/>
      <c r="AO84" s="4"/>
      <c r="AP84" s="4"/>
      <c r="AQ84" s="4"/>
      <c r="AR84" s="4"/>
      <c r="AS84" s="5"/>
      <c r="AT84" s="5"/>
      <c r="AU84" s="5"/>
      <c r="AV84" s="5"/>
      <c r="AW84" s="4"/>
      <c r="AX84" s="4"/>
      <c r="AY84" s="4"/>
      <c r="AZ84" s="4"/>
      <c r="BA84" s="4"/>
      <c r="BB84" s="6"/>
      <c r="BC84" s="6"/>
      <c r="BD84" s="6"/>
    </row>
    <row r="85" spans="1:5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7"/>
      <c r="AK85" s="4"/>
      <c r="AL85" s="4"/>
      <c r="AM85" s="4"/>
      <c r="AN85" s="4"/>
      <c r="AO85" s="4"/>
      <c r="AP85" s="4"/>
      <c r="AQ85" s="4"/>
      <c r="AR85" s="4"/>
      <c r="AS85" s="5"/>
      <c r="AT85" s="5"/>
      <c r="AU85" s="5"/>
      <c r="AV85" s="5"/>
      <c r="AW85" s="4"/>
      <c r="AX85" s="4"/>
      <c r="AY85" s="4"/>
      <c r="AZ85" s="4"/>
      <c r="BA85" s="4"/>
      <c r="BB85" s="6"/>
      <c r="BC85" s="6"/>
      <c r="BD85" s="6"/>
    </row>
    <row r="86" spans="1:5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7"/>
      <c r="AK86" s="4"/>
      <c r="AL86" s="4"/>
      <c r="AM86" s="4"/>
      <c r="AN86" s="4"/>
      <c r="AO86" s="4"/>
      <c r="AP86" s="4"/>
      <c r="AQ86" s="4"/>
      <c r="AR86" s="4"/>
      <c r="AS86" s="5"/>
      <c r="AT86" s="5"/>
      <c r="AU86" s="5"/>
      <c r="AV86" s="5"/>
      <c r="AW86" s="4"/>
      <c r="AX86" s="4"/>
      <c r="AY86" s="4"/>
      <c r="AZ86" s="4"/>
      <c r="BA86" s="4"/>
      <c r="BB86" s="6"/>
      <c r="BC86" s="6"/>
      <c r="BD86" s="6"/>
    </row>
    <row r="87" spans="1:5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87"/>
      <c r="AK87" s="4"/>
      <c r="AL87" s="4"/>
      <c r="AM87" s="4"/>
      <c r="AN87" s="4"/>
      <c r="AO87" s="4"/>
      <c r="AP87" s="4"/>
      <c r="AQ87" s="4"/>
      <c r="AR87" s="4"/>
      <c r="AS87" s="5"/>
      <c r="AT87" s="5"/>
      <c r="AU87" s="5"/>
      <c r="AV87" s="5"/>
      <c r="AW87" s="4"/>
      <c r="AX87" s="4"/>
      <c r="AY87" s="4"/>
      <c r="AZ87" s="4"/>
      <c r="BA87" s="4"/>
      <c r="BB87" s="6"/>
      <c r="BC87" s="6"/>
      <c r="BD87" s="6"/>
    </row>
    <row r="88" spans="1:5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87"/>
      <c r="AK88" s="4"/>
      <c r="AL88" s="4"/>
      <c r="AM88" s="4"/>
      <c r="AN88" s="4"/>
      <c r="AO88" s="4"/>
      <c r="AP88" s="4"/>
      <c r="AQ88" s="4"/>
      <c r="AR88" s="4"/>
      <c r="AS88" s="5"/>
      <c r="AT88" s="5"/>
      <c r="AU88" s="5"/>
      <c r="AV88" s="5"/>
      <c r="AW88" s="4"/>
      <c r="AX88" s="4"/>
      <c r="AY88" s="4"/>
      <c r="AZ88" s="4"/>
      <c r="BA88" s="4"/>
      <c r="BB88" s="6"/>
      <c r="BC88" s="6"/>
      <c r="BD88" s="6"/>
    </row>
    <row r="89" spans="1:5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87"/>
      <c r="AK89" s="4"/>
      <c r="AL89" s="4"/>
      <c r="AM89" s="4"/>
      <c r="AN89" s="4"/>
      <c r="AO89" s="4"/>
      <c r="AP89" s="4"/>
      <c r="AQ89" s="4"/>
      <c r="AR89" s="4"/>
      <c r="AS89" s="5"/>
      <c r="AT89" s="5"/>
      <c r="AU89" s="5"/>
      <c r="AV89" s="5"/>
      <c r="AW89" s="4"/>
      <c r="AX89" s="4"/>
      <c r="AY89" s="4"/>
      <c r="AZ89" s="4"/>
      <c r="BA89" s="4"/>
      <c r="BB89" s="6"/>
      <c r="BC89" s="6"/>
      <c r="BD89" s="6"/>
    </row>
    <row r="90" spans="1:5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87"/>
      <c r="AK90" s="4"/>
      <c r="AL90" s="4"/>
      <c r="AM90" s="4"/>
      <c r="AN90" s="4"/>
      <c r="AO90" s="4"/>
      <c r="AP90" s="4"/>
      <c r="AQ90" s="4"/>
      <c r="AR90" s="4"/>
      <c r="AS90" s="5"/>
      <c r="AT90" s="5"/>
      <c r="AU90" s="5"/>
      <c r="AV90" s="5"/>
      <c r="AW90" s="4"/>
      <c r="AX90" s="4"/>
      <c r="AY90" s="4"/>
      <c r="AZ90" s="4"/>
      <c r="BA90" s="4"/>
      <c r="BB90" s="6"/>
      <c r="BC90" s="6"/>
      <c r="BD90" s="6"/>
    </row>
    <row r="91" spans="1:56" x14ac:dyDescent="0.25">
      <c r="AL91" s="4"/>
      <c r="AM91" s="4"/>
      <c r="AN91" s="4"/>
      <c r="AO91" s="4"/>
      <c r="AP91" s="4"/>
      <c r="AQ91" s="4"/>
      <c r="AR91" s="4"/>
      <c r="AS91" s="5"/>
      <c r="AT91" s="5"/>
      <c r="AU91" s="5"/>
    </row>
    <row r="92" spans="1:56" x14ac:dyDescent="0.25">
      <c r="AL92" s="4"/>
      <c r="AM92" s="4"/>
      <c r="AN92" s="4"/>
      <c r="AO92" s="4"/>
      <c r="AP92" s="4"/>
      <c r="AQ92" s="4"/>
      <c r="AR92" s="4"/>
      <c r="AS92" s="5"/>
      <c r="AT92" s="5"/>
      <c r="AU92" s="5"/>
    </row>
    <row r="93" spans="1:56" x14ac:dyDescent="0.25">
      <c r="AL93" s="4"/>
      <c r="AM93" s="4"/>
      <c r="AN93" s="4"/>
      <c r="AO93" s="4"/>
      <c r="AP93" s="4"/>
      <c r="AQ93" s="4"/>
      <c r="AR93" s="4"/>
      <c r="AS93" s="5"/>
      <c r="AT93" s="5"/>
      <c r="AU93" s="5"/>
    </row>
    <row r="94" spans="1:56" x14ac:dyDescent="0.25">
      <c r="AL94" s="4"/>
      <c r="AM94" s="4"/>
      <c r="AN94" s="4"/>
      <c r="AO94" s="4"/>
      <c r="AP94" s="4"/>
      <c r="AQ94" s="4"/>
      <c r="AR94" s="4"/>
      <c r="AS94" s="5"/>
      <c r="AT94" s="5"/>
      <c r="AU94" s="5"/>
    </row>
    <row r="95" spans="1:56" x14ac:dyDescent="0.25">
      <c r="AL95" s="4"/>
      <c r="AM95" s="4"/>
      <c r="AN95" s="4"/>
      <c r="AO95" s="4"/>
      <c r="AP95" s="4"/>
      <c r="AQ95" s="4"/>
      <c r="AR95" s="4"/>
      <c r="AS95" s="5"/>
      <c r="AT95" s="5"/>
      <c r="AU95" s="5"/>
    </row>
    <row r="96" spans="1:56" x14ac:dyDescent="0.25">
      <c r="AL96" s="4"/>
      <c r="AM96" s="4"/>
      <c r="AN96" s="4"/>
      <c r="AO96" s="4"/>
      <c r="AP96" s="4"/>
      <c r="AQ96" s="4"/>
      <c r="AR96" s="4"/>
      <c r="AS96" s="5"/>
      <c r="AT96" s="5"/>
      <c r="AU96" s="5"/>
    </row>
    <row r="97" spans="38:47" x14ac:dyDescent="0.25">
      <c r="AL97" s="4"/>
      <c r="AM97" s="4"/>
      <c r="AN97" s="4"/>
      <c r="AO97" s="4"/>
      <c r="AP97" s="4"/>
      <c r="AQ97" s="4"/>
      <c r="AR97" s="4"/>
      <c r="AS97" s="5"/>
      <c r="AT97" s="5"/>
      <c r="AU97" s="5"/>
    </row>
    <row r="98" spans="38:47" x14ac:dyDescent="0.25">
      <c r="AL98" s="4"/>
      <c r="AM98" s="4"/>
      <c r="AN98" s="4"/>
      <c r="AO98" s="4"/>
      <c r="AP98" s="4"/>
      <c r="AQ98" s="4"/>
      <c r="AR98" s="4"/>
      <c r="AS98" s="5"/>
      <c r="AT98" s="5"/>
      <c r="AU98" s="5"/>
    </row>
  </sheetData>
  <protectedRanges>
    <protectedRange sqref="C5:G24 B5:B14 B17:B24" name="Diapazons2"/>
    <protectedRange sqref="K5 J5:J24 K6:L6 M8:N8 Q12:R12 S14:T14 U16:V16 W18:X18 Y20:Z20 AA22:AB22 AC24:AG24 O10:P10 AE6:AG6 AE8:AG8 AE10:AG10 AE12:AG12 AE14:AG14 AE16:AG16 AE18:AG18 AE20:AG20 AE22:AG22" name="Diapazons1"/>
    <protectedRange sqref="M6:AB6" name="Diapazons1_1"/>
    <protectedRange sqref="AC6:AD6" name="Diapazons1_1_1"/>
    <protectedRange sqref="O8:Z8 AC8:AD8" name="Diapazons1_1_2"/>
    <protectedRange sqref="AA8:AB8" name="Diapazons1_1_1_1"/>
    <protectedRange sqref="Q10:X10 AA10:AD10" name="Diapazons1_1_3"/>
    <protectedRange sqref="Y10:Z10" name="Diapazons1_1_1_2"/>
    <protectedRange sqref="S12:V12 Y12:AD12" name="Diapazons1_1_4"/>
    <protectedRange sqref="W12:X12" name="Diapazons1_1_1_3"/>
    <protectedRange sqref="W14:AD14" name="Diapazons1_1_5"/>
    <protectedRange sqref="U14:V14" name="Diapazons1_1_1_4"/>
    <protectedRange sqref="W16:AD16" name="Diapazons1_1_6"/>
    <protectedRange sqref="Y18:AD18" name="Diapazons1_1_7"/>
    <protectedRange sqref="AA20:AD20" name="Diapazons1_1_8"/>
    <protectedRange sqref="AC22:AD22" name="Diapazons1_1_9"/>
    <protectedRange sqref="M24:AB24" name="Diapazons1_1_10"/>
    <protectedRange sqref="K24:L24" name="Diapazons1_1_1_1_1"/>
    <protectedRange sqref="K22:L22 O22:Z22" name="Diapazons1_1_11"/>
    <protectedRange sqref="M22:N22" name="Diapazons1_1_1_5"/>
    <protectedRange sqref="K20:N20 Q20:X20" name="Diapazons1_1_12"/>
    <protectedRange sqref="O20:P20" name="Diapazons1_1_1_6"/>
    <protectedRange sqref="K18:P18 S18:V18" name="Diapazons1_1_13"/>
    <protectedRange sqref="Q18:R18" name="Diapazons1_1_1_7"/>
    <protectedRange sqref="K16:R16" name="Diapazons1_1_14"/>
    <protectedRange sqref="S16:T16" name="Diapazons1_1_1_8"/>
    <protectedRange sqref="K14:R14" name="Diapazons1_1_15"/>
    <protectedRange sqref="K12:P12" name="Diapazons1_1_16"/>
    <protectedRange sqref="K10:N10" name="Diapazons1_1_17"/>
    <protectedRange sqref="K8:L8" name="Diapazons1_1_18"/>
  </protectedRanges>
  <mergeCells count="312">
    <mergeCell ref="A1:AG2"/>
    <mergeCell ref="AL1:AN1"/>
    <mergeCell ref="AO1:AQ1"/>
    <mergeCell ref="A3:B3"/>
    <mergeCell ref="C3:J3"/>
    <mergeCell ref="K3:W3"/>
    <mergeCell ref="X3:AG3"/>
    <mergeCell ref="W4:X4"/>
    <mergeCell ref="Y4:Z4"/>
    <mergeCell ref="AA4:AB4"/>
    <mergeCell ref="AC4:AD4"/>
    <mergeCell ref="AE4:AF4"/>
    <mergeCell ref="S4:T4"/>
    <mergeCell ref="U4:V4"/>
    <mergeCell ref="A5:A6"/>
    <mergeCell ref="F5:F6"/>
    <mergeCell ref="G5:G6"/>
    <mergeCell ref="H5:H6"/>
    <mergeCell ref="I5:I6"/>
    <mergeCell ref="K4:L4"/>
    <mergeCell ref="M4:N4"/>
    <mergeCell ref="O4:P4"/>
    <mergeCell ref="Q4:R4"/>
    <mergeCell ref="AM5:AM6"/>
    <mergeCell ref="AN5:AN6"/>
    <mergeCell ref="U5:V5"/>
    <mergeCell ref="W5:X5"/>
    <mergeCell ref="Y5:Z5"/>
    <mergeCell ref="AA5:AB5"/>
    <mergeCell ref="AC5:AD5"/>
    <mergeCell ref="AE5:AF5"/>
    <mergeCell ref="J5:J6"/>
    <mergeCell ref="K5:L5"/>
    <mergeCell ref="M5:N5"/>
    <mergeCell ref="O5:P5"/>
    <mergeCell ref="Q5:R5"/>
    <mergeCell ref="S5:T5"/>
    <mergeCell ref="W7:X7"/>
    <mergeCell ref="Y7:Z7"/>
    <mergeCell ref="AA7:AB7"/>
    <mergeCell ref="AC7:AD7"/>
    <mergeCell ref="AU5:AU6"/>
    <mergeCell ref="A7:A8"/>
    <mergeCell ref="F7:F8"/>
    <mergeCell ref="G7:G8"/>
    <mergeCell ref="H7:H8"/>
    <mergeCell ref="I7:I8"/>
    <mergeCell ref="J7:J8"/>
    <mergeCell ref="K7:L7"/>
    <mergeCell ref="O7:P7"/>
    <mergeCell ref="Q7:R7"/>
    <mergeCell ref="AO5:AO6"/>
    <mergeCell ref="AP5:AP6"/>
    <mergeCell ref="AQ5:AQ6"/>
    <mergeCell ref="AR5:AR6"/>
    <mergeCell ref="AS5:AS6"/>
    <mergeCell ref="AT5:AT6"/>
    <mergeCell ref="AG5:AG6"/>
    <mergeCell ref="AI5:AI6"/>
    <mergeCell ref="AJ5:AJ6"/>
    <mergeCell ref="AL5:AL6"/>
    <mergeCell ref="AT7:AT8"/>
    <mergeCell ref="AU7:AU8"/>
    <mergeCell ref="A9:A10"/>
    <mergeCell ref="F9:F10"/>
    <mergeCell ref="G9:G10"/>
    <mergeCell ref="H9:H10"/>
    <mergeCell ref="I9:I10"/>
    <mergeCell ref="J9:J10"/>
    <mergeCell ref="K9:L9"/>
    <mergeCell ref="M9:N9"/>
    <mergeCell ref="AN7:AN8"/>
    <mergeCell ref="AO7:AO8"/>
    <mergeCell ref="AP7:AP8"/>
    <mergeCell ref="AQ7:AQ8"/>
    <mergeCell ref="AR7:AR8"/>
    <mergeCell ref="AS7:AS8"/>
    <mergeCell ref="AE7:AF7"/>
    <mergeCell ref="AG7:AG8"/>
    <mergeCell ref="AI7:AI8"/>
    <mergeCell ref="AJ7:AJ8"/>
    <mergeCell ref="AL7:AL8"/>
    <mergeCell ref="AM7:AM8"/>
    <mergeCell ref="S7:T7"/>
    <mergeCell ref="U7:V7"/>
    <mergeCell ref="AT9:AT10"/>
    <mergeCell ref="AU9:AU10"/>
    <mergeCell ref="A11:A12"/>
    <mergeCell ref="F11:F12"/>
    <mergeCell ref="G11:G12"/>
    <mergeCell ref="H11:H12"/>
    <mergeCell ref="I11:I12"/>
    <mergeCell ref="J11:J12"/>
    <mergeCell ref="K11:L11"/>
    <mergeCell ref="AM9:AM10"/>
    <mergeCell ref="AN9:AN10"/>
    <mergeCell ref="AO9:AO10"/>
    <mergeCell ref="AP9:AP10"/>
    <mergeCell ref="AQ9:AQ10"/>
    <mergeCell ref="AR9:AR10"/>
    <mergeCell ref="AC9:AD9"/>
    <mergeCell ref="AE9:AF9"/>
    <mergeCell ref="AG9:AG10"/>
    <mergeCell ref="AI9:AI10"/>
    <mergeCell ref="AJ9:AJ10"/>
    <mergeCell ref="AL9:AL10"/>
    <mergeCell ref="Q9:R9"/>
    <mergeCell ref="S9:T9"/>
    <mergeCell ref="U9:V9"/>
    <mergeCell ref="AI11:AI12"/>
    <mergeCell ref="AJ11:AJ12"/>
    <mergeCell ref="M11:N11"/>
    <mergeCell ref="O11:P11"/>
    <mergeCell ref="S11:T11"/>
    <mergeCell ref="U11:V11"/>
    <mergeCell ref="W11:X11"/>
    <mergeCell ref="Y11:Z11"/>
    <mergeCell ref="AS9:AS10"/>
    <mergeCell ref="W9:X9"/>
    <mergeCell ref="Y9:Z9"/>
    <mergeCell ref="AA9:AB9"/>
    <mergeCell ref="O13:P13"/>
    <mergeCell ref="Q13:R13"/>
    <mergeCell ref="U13:V13"/>
    <mergeCell ref="W13:X13"/>
    <mergeCell ref="AR11:AR12"/>
    <mergeCell ref="AS11:AS12"/>
    <mergeCell ref="AT11:AT12"/>
    <mergeCell ref="AU11:AU12"/>
    <mergeCell ref="A13:A14"/>
    <mergeCell ref="F13:F14"/>
    <mergeCell ref="G13:G14"/>
    <mergeCell ref="H13:H14"/>
    <mergeCell ref="I13:I14"/>
    <mergeCell ref="J13:J14"/>
    <mergeCell ref="AL11:AL12"/>
    <mergeCell ref="AM11:AM12"/>
    <mergeCell ref="AN11:AN12"/>
    <mergeCell ref="AO11:AO12"/>
    <mergeCell ref="AP11:AP12"/>
    <mergeCell ref="AQ11:AQ12"/>
    <mergeCell ref="AA11:AB11"/>
    <mergeCell ref="AC11:AD11"/>
    <mergeCell ref="AE11:AF11"/>
    <mergeCell ref="AG11:AG12"/>
    <mergeCell ref="AQ13:AQ14"/>
    <mergeCell ref="AR13:AR14"/>
    <mergeCell ref="AS13:AS14"/>
    <mergeCell ref="AT13:AT14"/>
    <mergeCell ref="AU13:AU14"/>
    <mergeCell ref="A15:A16"/>
    <mergeCell ref="C15:C16"/>
    <mergeCell ref="F15:F16"/>
    <mergeCell ref="G15:G16"/>
    <mergeCell ref="H15:H16"/>
    <mergeCell ref="AJ13:AJ14"/>
    <mergeCell ref="AL13:AL14"/>
    <mergeCell ref="AM13:AM14"/>
    <mergeCell ref="AN13:AN14"/>
    <mergeCell ref="AO13:AO14"/>
    <mergeCell ref="AP13:AP14"/>
    <mergeCell ref="Y13:Z13"/>
    <mergeCell ref="AA13:AB13"/>
    <mergeCell ref="AC13:AD13"/>
    <mergeCell ref="AE13:AF13"/>
    <mergeCell ref="AG13:AG14"/>
    <mergeCell ref="AI13:AI14"/>
    <mergeCell ref="K13:L13"/>
    <mergeCell ref="M13:N13"/>
    <mergeCell ref="AM15:AM16"/>
    <mergeCell ref="AN15:AN16"/>
    <mergeCell ref="S15:T15"/>
    <mergeCell ref="W15:X15"/>
    <mergeCell ref="Y15:Z15"/>
    <mergeCell ref="AA15:AB15"/>
    <mergeCell ref="AC15:AD15"/>
    <mergeCell ref="AE15:AF15"/>
    <mergeCell ref="I15:I16"/>
    <mergeCell ref="J15:J16"/>
    <mergeCell ref="K15:L15"/>
    <mergeCell ref="M15:N15"/>
    <mergeCell ref="O15:P15"/>
    <mergeCell ref="Q15:R15"/>
    <mergeCell ref="U17:V17"/>
    <mergeCell ref="Y17:Z17"/>
    <mergeCell ref="AA17:AB17"/>
    <mergeCell ref="AC17:AD17"/>
    <mergeCell ref="AU15:AU16"/>
    <mergeCell ref="A17:A18"/>
    <mergeCell ref="F17:F18"/>
    <mergeCell ref="G17:G18"/>
    <mergeCell ref="H17:H18"/>
    <mergeCell ref="I17:I18"/>
    <mergeCell ref="J17:J18"/>
    <mergeCell ref="K17:L17"/>
    <mergeCell ref="M17:N17"/>
    <mergeCell ref="O17:P17"/>
    <mergeCell ref="AO15:AO16"/>
    <mergeCell ref="AP15:AP16"/>
    <mergeCell ref="AQ15:AQ16"/>
    <mergeCell ref="AR15:AR16"/>
    <mergeCell ref="AS15:AS16"/>
    <mergeCell ref="AT15:AT16"/>
    <mergeCell ref="AG15:AG16"/>
    <mergeCell ref="AI15:AI16"/>
    <mergeCell ref="AJ15:AJ16"/>
    <mergeCell ref="AL15:AL16"/>
    <mergeCell ref="AT17:AT18"/>
    <mergeCell ref="AU17:AU18"/>
    <mergeCell ref="A19:A20"/>
    <mergeCell ref="F19:F20"/>
    <mergeCell ref="G19:G20"/>
    <mergeCell ref="H19:H20"/>
    <mergeCell ref="I19:I20"/>
    <mergeCell ref="J19:J20"/>
    <mergeCell ref="K19:L19"/>
    <mergeCell ref="M19:N19"/>
    <mergeCell ref="AN17:AN18"/>
    <mergeCell ref="AO17:AO18"/>
    <mergeCell ref="AP17:AP18"/>
    <mergeCell ref="AQ17:AQ18"/>
    <mergeCell ref="AR17:AR18"/>
    <mergeCell ref="AS17:AS18"/>
    <mergeCell ref="AE17:AF17"/>
    <mergeCell ref="AG17:AG18"/>
    <mergeCell ref="AI17:AI18"/>
    <mergeCell ref="AJ17:AJ18"/>
    <mergeCell ref="AL17:AL18"/>
    <mergeCell ref="AM17:AM18"/>
    <mergeCell ref="Q17:R17"/>
    <mergeCell ref="S17:T17"/>
    <mergeCell ref="AI19:AI20"/>
    <mergeCell ref="AJ19:AJ20"/>
    <mergeCell ref="AL19:AL20"/>
    <mergeCell ref="O19:P19"/>
    <mergeCell ref="Q19:R19"/>
    <mergeCell ref="S19:T19"/>
    <mergeCell ref="U19:V19"/>
    <mergeCell ref="W19:X19"/>
    <mergeCell ref="AA19:AB19"/>
    <mergeCell ref="O21:P21"/>
    <mergeCell ref="Q21:R21"/>
    <mergeCell ref="S21:T21"/>
    <mergeCell ref="U21:V21"/>
    <mergeCell ref="W21:X21"/>
    <mergeCell ref="AS19:AS20"/>
    <mergeCell ref="AT19:AT20"/>
    <mergeCell ref="AU19:AU20"/>
    <mergeCell ref="A21:A22"/>
    <mergeCell ref="F21:F22"/>
    <mergeCell ref="G21:G22"/>
    <mergeCell ref="H21:H22"/>
    <mergeCell ref="I21:I22"/>
    <mergeCell ref="J21:J22"/>
    <mergeCell ref="K21:L21"/>
    <mergeCell ref="AM19:AM20"/>
    <mergeCell ref="AN19:AN20"/>
    <mergeCell ref="AO19:AO20"/>
    <mergeCell ref="AP19:AP20"/>
    <mergeCell ref="AQ19:AQ20"/>
    <mergeCell ref="AR19:AR20"/>
    <mergeCell ref="AC19:AD19"/>
    <mergeCell ref="AE19:AF19"/>
    <mergeCell ref="AG19:AG20"/>
    <mergeCell ref="U23:V23"/>
    <mergeCell ref="AR21:AR22"/>
    <mergeCell ref="AS21:AS22"/>
    <mergeCell ref="AT21:AT22"/>
    <mergeCell ref="AU21:AU22"/>
    <mergeCell ref="A23:A24"/>
    <mergeCell ref="F23:F24"/>
    <mergeCell ref="G23:G24"/>
    <mergeCell ref="H23:H24"/>
    <mergeCell ref="I23:I24"/>
    <mergeCell ref="J23:J24"/>
    <mergeCell ref="AL21:AL22"/>
    <mergeCell ref="AM21:AM22"/>
    <mergeCell ref="AN21:AN22"/>
    <mergeCell ref="AO21:AO22"/>
    <mergeCell ref="AP21:AP22"/>
    <mergeCell ref="AQ21:AQ22"/>
    <mergeCell ref="Y21:Z21"/>
    <mergeCell ref="AC21:AD21"/>
    <mergeCell ref="AE21:AF21"/>
    <mergeCell ref="AG21:AG22"/>
    <mergeCell ref="AI21:AI22"/>
    <mergeCell ref="AJ21:AJ22"/>
    <mergeCell ref="M21:N21"/>
    <mergeCell ref="AQ23:AQ24"/>
    <mergeCell ref="AR23:AR24"/>
    <mergeCell ref="AS23:AS24"/>
    <mergeCell ref="AT23:AT24"/>
    <mergeCell ref="AU23:AU24"/>
    <mergeCell ref="B27:E27"/>
    <mergeCell ref="V27:AD27"/>
    <mergeCell ref="AJ23:AJ24"/>
    <mergeCell ref="AL23:AL24"/>
    <mergeCell ref="AM23:AM24"/>
    <mergeCell ref="AN23:AN24"/>
    <mergeCell ref="AO23:AO24"/>
    <mergeCell ref="AP23:AP24"/>
    <mergeCell ref="W23:X23"/>
    <mergeCell ref="Y23:Z23"/>
    <mergeCell ref="AA23:AB23"/>
    <mergeCell ref="AE23:AF23"/>
    <mergeCell ref="AG23:AG24"/>
    <mergeCell ref="AI23:AI24"/>
    <mergeCell ref="K23:L23"/>
    <mergeCell ref="M23:N23"/>
    <mergeCell ref="O23:P23"/>
    <mergeCell ref="Q23:R23"/>
    <mergeCell ref="S23:T23"/>
  </mergeCells>
  <conditionalFormatting sqref="J5 J7 J9 J11 J13 J15 J17 J19 J21 J23">
    <cfRule type="cellIs" dxfId="1902" priority="630" stopIfTrue="1" operator="equal">
      <formula>$AN$3</formula>
    </cfRule>
    <cfRule type="cellIs" dxfId="1901" priority="631" stopIfTrue="1" operator="equal">
      <formula>$AM$3</formula>
    </cfRule>
    <cfRule type="cellIs" dxfId="1900" priority="632" stopIfTrue="1" operator="equal">
      <formula>$AL$3</formula>
    </cfRule>
  </conditionalFormatting>
  <conditionalFormatting sqref="AI5:AJ5 AI11:AJ11 AI9:AJ9 AI7:AJ7 AI13:AJ13 AI15:AJ15 AI17:AJ17 AI19:AJ19 AI21:AJ21 AI23:AJ23">
    <cfRule type="cellIs" dxfId="1899" priority="633" stopIfTrue="1" operator="equal">
      <formula>$AN$3</formula>
    </cfRule>
    <cfRule type="cellIs" dxfId="1898" priority="634" stopIfTrue="1" operator="equal">
      <formula>$AM$3</formula>
    </cfRule>
    <cfRule type="cellIs" dxfId="1897" priority="635" stopIfTrue="1" operator="equal">
      <formula>$AL$3</formula>
    </cfRule>
  </conditionalFormatting>
  <conditionalFormatting sqref="K7:L7">
    <cfRule type="cellIs" dxfId="1896" priority="627" stopIfTrue="1" operator="greaterThanOrEqual">
      <formula>2</formula>
    </cfRule>
    <cfRule type="cellIs" dxfId="1895" priority="628" stopIfTrue="1" operator="equal">
      <formula>1</formula>
    </cfRule>
    <cfRule type="expression" dxfId="1894" priority="629" stopIfTrue="1">
      <formula>K8+L8&lt;3</formula>
    </cfRule>
  </conditionalFormatting>
  <conditionalFormatting sqref="O5:P5">
    <cfRule type="cellIs" dxfId="1893" priority="624" stopIfTrue="1" operator="greaterThanOrEqual">
      <formula>2</formula>
    </cfRule>
    <cfRule type="cellIs" dxfId="1892" priority="625" stopIfTrue="1" operator="equal">
      <formula>1</formula>
    </cfRule>
    <cfRule type="expression" dxfId="1891" priority="626" stopIfTrue="1">
      <formula>O6+P6&lt;3</formula>
    </cfRule>
  </conditionalFormatting>
  <conditionalFormatting sqref="Q5:R5">
    <cfRule type="cellIs" dxfId="1890" priority="621" stopIfTrue="1" operator="greaterThanOrEqual">
      <formula>2</formula>
    </cfRule>
    <cfRule type="cellIs" dxfId="1889" priority="622" stopIfTrue="1" operator="equal">
      <formula>1</formula>
    </cfRule>
    <cfRule type="expression" dxfId="1888" priority="623" stopIfTrue="1">
      <formula>Q6+R6&lt;3</formula>
    </cfRule>
  </conditionalFormatting>
  <conditionalFormatting sqref="S5:T5">
    <cfRule type="cellIs" dxfId="1887" priority="618" stopIfTrue="1" operator="greaterThanOrEqual">
      <formula>2</formula>
    </cfRule>
    <cfRule type="cellIs" dxfId="1886" priority="619" stopIfTrue="1" operator="equal">
      <formula>1</formula>
    </cfRule>
    <cfRule type="expression" dxfId="1885" priority="620" stopIfTrue="1">
      <formula>S6+T6&lt;3</formula>
    </cfRule>
  </conditionalFormatting>
  <conditionalFormatting sqref="U5:V5">
    <cfRule type="cellIs" dxfId="1884" priority="615" stopIfTrue="1" operator="greaterThanOrEqual">
      <formula>2</formula>
    </cfRule>
    <cfRule type="cellIs" dxfId="1883" priority="616" stopIfTrue="1" operator="equal">
      <formula>1</formula>
    </cfRule>
    <cfRule type="expression" dxfId="1882" priority="617" stopIfTrue="1">
      <formula>U6+V6&lt;3</formula>
    </cfRule>
  </conditionalFormatting>
  <conditionalFormatting sqref="W5:X5">
    <cfRule type="cellIs" dxfId="1881" priority="612" stopIfTrue="1" operator="greaterThanOrEqual">
      <formula>2</formula>
    </cfRule>
    <cfRule type="cellIs" dxfId="1880" priority="613" stopIfTrue="1" operator="equal">
      <formula>1</formula>
    </cfRule>
    <cfRule type="expression" dxfId="1879" priority="614" stopIfTrue="1">
      <formula>W6+X6&lt;3</formula>
    </cfRule>
  </conditionalFormatting>
  <conditionalFormatting sqref="Y5:Z5">
    <cfRule type="cellIs" dxfId="1878" priority="609" stopIfTrue="1" operator="greaterThanOrEqual">
      <formula>2</formula>
    </cfRule>
    <cfRule type="cellIs" dxfId="1877" priority="610" stopIfTrue="1" operator="equal">
      <formula>1</formula>
    </cfRule>
    <cfRule type="expression" dxfId="1876" priority="611" stopIfTrue="1">
      <formula>Y6+Z6&lt;3</formula>
    </cfRule>
  </conditionalFormatting>
  <conditionalFormatting sqref="AA5:AB5">
    <cfRule type="cellIs" dxfId="1875" priority="606" stopIfTrue="1" operator="greaterThanOrEqual">
      <formula>2</formula>
    </cfRule>
    <cfRule type="cellIs" dxfId="1874" priority="607" stopIfTrue="1" operator="equal">
      <formula>1</formula>
    </cfRule>
    <cfRule type="expression" dxfId="1873" priority="608" stopIfTrue="1">
      <formula>AA6+AB6&lt;3</formula>
    </cfRule>
  </conditionalFormatting>
  <conditionalFormatting sqref="AC5:AD5">
    <cfRule type="cellIs" dxfId="1872" priority="603" stopIfTrue="1" operator="greaterThanOrEqual">
      <formula>2</formula>
    </cfRule>
    <cfRule type="cellIs" dxfId="1871" priority="604" stopIfTrue="1" operator="equal">
      <formula>1</formula>
    </cfRule>
    <cfRule type="expression" dxfId="1870" priority="605" stopIfTrue="1">
      <formula>AC6+AD6&lt;3</formula>
    </cfRule>
  </conditionalFormatting>
  <conditionalFormatting sqref="K9:L9">
    <cfRule type="cellIs" dxfId="1869" priority="600" stopIfTrue="1" operator="greaterThanOrEqual">
      <formula>2</formula>
    </cfRule>
    <cfRule type="cellIs" dxfId="1868" priority="601" stopIfTrue="1" operator="equal">
      <formula>1</formula>
    </cfRule>
    <cfRule type="expression" dxfId="1867" priority="602" stopIfTrue="1">
      <formula>K10+L10&lt;3</formula>
    </cfRule>
  </conditionalFormatting>
  <conditionalFormatting sqref="M9:N9">
    <cfRule type="cellIs" dxfId="1866" priority="597" stopIfTrue="1" operator="greaterThanOrEqual">
      <formula>2</formula>
    </cfRule>
    <cfRule type="cellIs" dxfId="1865" priority="598" stopIfTrue="1" operator="equal">
      <formula>1</formula>
    </cfRule>
    <cfRule type="expression" dxfId="1864" priority="599" stopIfTrue="1">
      <formula>M10+N10&lt;3</formula>
    </cfRule>
  </conditionalFormatting>
  <conditionalFormatting sqref="K11:L11">
    <cfRule type="cellIs" dxfId="1863" priority="594" stopIfTrue="1" operator="greaterThanOrEqual">
      <formula>2</formula>
    </cfRule>
    <cfRule type="cellIs" dxfId="1862" priority="595" stopIfTrue="1" operator="equal">
      <formula>1</formula>
    </cfRule>
    <cfRule type="expression" dxfId="1861" priority="596" stopIfTrue="1">
      <formula>K12+L12&lt;3</formula>
    </cfRule>
  </conditionalFormatting>
  <conditionalFormatting sqref="M11:N11">
    <cfRule type="cellIs" dxfId="1860" priority="591" stopIfTrue="1" operator="greaterThanOrEqual">
      <formula>2</formula>
    </cfRule>
    <cfRule type="cellIs" dxfId="1859" priority="592" stopIfTrue="1" operator="equal">
      <formula>1</formula>
    </cfRule>
    <cfRule type="expression" dxfId="1858" priority="593" stopIfTrue="1">
      <formula>M12+N12&lt;3</formula>
    </cfRule>
  </conditionalFormatting>
  <conditionalFormatting sqref="O11:P11">
    <cfRule type="cellIs" dxfId="1857" priority="588" stopIfTrue="1" operator="greaterThanOrEqual">
      <formula>2</formula>
    </cfRule>
    <cfRule type="cellIs" dxfId="1856" priority="589" stopIfTrue="1" operator="equal">
      <formula>1</formula>
    </cfRule>
    <cfRule type="expression" dxfId="1855" priority="590" stopIfTrue="1">
      <formula>O12+P12&lt;3</formula>
    </cfRule>
  </conditionalFormatting>
  <conditionalFormatting sqref="K13:L13">
    <cfRule type="cellIs" dxfId="1854" priority="585" stopIfTrue="1" operator="greaterThanOrEqual">
      <formula>2</formula>
    </cfRule>
    <cfRule type="cellIs" dxfId="1853" priority="586" stopIfTrue="1" operator="equal">
      <formula>1</formula>
    </cfRule>
    <cfRule type="expression" dxfId="1852" priority="587" stopIfTrue="1">
      <formula>K14+L14&lt;3</formula>
    </cfRule>
  </conditionalFormatting>
  <conditionalFormatting sqref="M13:N13">
    <cfRule type="cellIs" dxfId="1851" priority="582" stopIfTrue="1" operator="greaterThanOrEqual">
      <formula>2</formula>
    </cfRule>
    <cfRule type="cellIs" dxfId="1850" priority="583" stopIfTrue="1" operator="equal">
      <formula>1</formula>
    </cfRule>
    <cfRule type="expression" dxfId="1849" priority="584" stopIfTrue="1">
      <formula>M14+N14&lt;3</formula>
    </cfRule>
  </conditionalFormatting>
  <conditionalFormatting sqref="O13:P13">
    <cfRule type="cellIs" dxfId="1848" priority="579" stopIfTrue="1" operator="greaterThanOrEqual">
      <formula>2</formula>
    </cfRule>
    <cfRule type="cellIs" dxfId="1847" priority="580" stopIfTrue="1" operator="equal">
      <formula>1</formula>
    </cfRule>
    <cfRule type="expression" dxfId="1846" priority="581" stopIfTrue="1">
      <formula>O14+P14&lt;3</formula>
    </cfRule>
  </conditionalFormatting>
  <conditionalFormatting sqref="Q13:R13">
    <cfRule type="cellIs" dxfId="1845" priority="576" stopIfTrue="1" operator="greaterThanOrEqual">
      <formula>2</formula>
    </cfRule>
    <cfRule type="cellIs" dxfId="1844" priority="577" stopIfTrue="1" operator="equal">
      <formula>1</formula>
    </cfRule>
    <cfRule type="expression" dxfId="1843" priority="578" stopIfTrue="1">
      <formula>Q14+R14&lt;3</formula>
    </cfRule>
  </conditionalFormatting>
  <conditionalFormatting sqref="K15:L15">
    <cfRule type="cellIs" dxfId="1842" priority="573" stopIfTrue="1" operator="greaterThanOrEqual">
      <formula>2</formula>
    </cfRule>
    <cfRule type="cellIs" dxfId="1841" priority="574" stopIfTrue="1" operator="equal">
      <formula>1</formula>
    </cfRule>
    <cfRule type="expression" dxfId="1840" priority="575" stopIfTrue="1">
      <formula>K16+L16&lt;3</formula>
    </cfRule>
  </conditionalFormatting>
  <conditionalFormatting sqref="M15:N15">
    <cfRule type="cellIs" dxfId="1839" priority="570" stopIfTrue="1" operator="greaterThanOrEqual">
      <formula>2</formula>
    </cfRule>
    <cfRule type="cellIs" dxfId="1838" priority="571" stopIfTrue="1" operator="equal">
      <formula>1</formula>
    </cfRule>
    <cfRule type="expression" dxfId="1837" priority="572" stopIfTrue="1">
      <formula>M16+N16&lt;3</formula>
    </cfRule>
  </conditionalFormatting>
  <conditionalFormatting sqref="O15:P15">
    <cfRule type="cellIs" dxfId="1836" priority="567" stopIfTrue="1" operator="greaterThanOrEqual">
      <formula>2</formula>
    </cfRule>
    <cfRule type="cellIs" dxfId="1835" priority="568" stopIfTrue="1" operator="equal">
      <formula>1</formula>
    </cfRule>
    <cfRule type="expression" dxfId="1834" priority="569" stopIfTrue="1">
      <formula>O16+P16&lt;3</formula>
    </cfRule>
  </conditionalFormatting>
  <conditionalFormatting sqref="Q15:R15">
    <cfRule type="cellIs" dxfId="1833" priority="564" stopIfTrue="1" operator="greaterThanOrEqual">
      <formula>2</formula>
    </cfRule>
    <cfRule type="cellIs" dxfId="1832" priority="565" stopIfTrue="1" operator="equal">
      <formula>1</formula>
    </cfRule>
    <cfRule type="expression" dxfId="1831" priority="566" stopIfTrue="1">
      <formula>Q16+R16&lt;3</formula>
    </cfRule>
  </conditionalFormatting>
  <conditionalFormatting sqref="S15:T15">
    <cfRule type="cellIs" dxfId="1830" priority="561" stopIfTrue="1" operator="greaterThanOrEqual">
      <formula>2</formula>
    </cfRule>
    <cfRule type="cellIs" dxfId="1829" priority="562" stopIfTrue="1" operator="equal">
      <formula>1</formula>
    </cfRule>
    <cfRule type="expression" dxfId="1828" priority="563" stopIfTrue="1">
      <formula>S16+T16&lt;3</formula>
    </cfRule>
  </conditionalFormatting>
  <conditionalFormatting sqref="K17:L17">
    <cfRule type="cellIs" dxfId="1827" priority="558" stopIfTrue="1" operator="greaterThanOrEqual">
      <formula>2</formula>
    </cfRule>
    <cfRule type="cellIs" dxfId="1826" priority="559" stopIfTrue="1" operator="equal">
      <formula>1</formula>
    </cfRule>
    <cfRule type="expression" dxfId="1825" priority="560" stopIfTrue="1">
      <formula>K18+L18&lt;3</formula>
    </cfRule>
  </conditionalFormatting>
  <conditionalFormatting sqref="M17:N17">
    <cfRule type="cellIs" dxfId="1824" priority="555" stopIfTrue="1" operator="greaterThanOrEqual">
      <formula>2</formula>
    </cfRule>
    <cfRule type="cellIs" dxfId="1823" priority="556" stopIfTrue="1" operator="equal">
      <formula>1</formula>
    </cfRule>
    <cfRule type="expression" dxfId="1822" priority="557" stopIfTrue="1">
      <formula>M18+N18&lt;3</formula>
    </cfRule>
  </conditionalFormatting>
  <conditionalFormatting sqref="O17:P17">
    <cfRule type="cellIs" dxfId="1821" priority="552" stopIfTrue="1" operator="greaterThanOrEqual">
      <formula>2</formula>
    </cfRule>
    <cfRule type="cellIs" dxfId="1820" priority="553" stopIfTrue="1" operator="equal">
      <formula>1</formula>
    </cfRule>
    <cfRule type="expression" dxfId="1819" priority="554" stopIfTrue="1">
      <formula>O18+P18&lt;3</formula>
    </cfRule>
  </conditionalFormatting>
  <conditionalFormatting sqref="Q17:R17">
    <cfRule type="cellIs" dxfId="1818" priority="549" stopIfTrue="1" operator="greaterThanOrEqual">
      <formula>2</formula>
    </cfRule>
    <cfRule type="cellIs" dxfId="1817" priority="550" stopIfTrue="1" operator="equal">
      <formula>1</formula>
    </cfRule>
    <cfRule type="expression" dxfId="1816" priority="551" stopIfTrue="1">
      <formula>Q18+R18&lt;3</formula>
    </cfRule>
  </conditionalFormatting>
  <conditionalFormatting sqref="S17:T17">
    <cfRule type="cellIs" dxfId="1815" priority="546" stopIfTrue="1" operator="greaterThanOrEqual">
      <formula>2</formula>
    </cfRule>
    <cfRule type="cellIs" dxfId="1814" priority="547" stopIfTrue="1" operator="equal">
      <formula>1</formula>
    </cfRule>
    <cfRule type="expression" dxfId="1813" priority="548" stopIfTrue="1">
      <formula>S18+T18&lt;3</formula>
    </cfRule>
  </conditionalFormatting>
  <conditionalFormatting sqref="U17:V17">
    <cfRule type="cellIs" dxfId="1812" priority="543" stopIfTrue="1" operator="greaterThanOrEqual">
      <formula>2</formula>
    </cfRule>
    <cfRule type="cellIs" dxfId="1811" priority="544" stopIfTrue="1" operator="equal">
      <formula>1</formula>
    </cfRule>
    <cfRule type="expression" dxfId="1810" priority="545" stopIfTrue="1">
      <formula>U18+V18&lt;3</formula>
    </cfRule>
  </conditionalFormatting>
  <conditionalFormatting sqref="K19:L19">
    <cfRule type="cellIs" dxfId="1809" priority="540" stopIfTrue="1" operator="greaterThanOrEqual">
      <formula>2</formula>
    </cfRule>
    <cfRule type="cellIs" dxfId="1808" priority="541" stopIfTrue="1" operator="equal">
      <formula>1</formula>
    </cfRule>
    <cfRule type="expression" dxfId="1807" priority="542" stopIfTrue="1">
      <formula>K20+L20&lt;3</formula>
    </cfRule>
  </conditionalFormatting>
  <conditionalFormatting sqref="M19:N19">
    <cfRule type="cellIs" dxfId="1806" priority="537" stopIfTrue="1" operator="greaterThanOrEqual">
      <formula>2</formula>
    </cfRule>
    <cfRule type="cellIs" dxfId="1805" priority="538" stopIfTrue="1" operator="equal">
      <formula>1</formula>
    </cfRule>
    <cfRule type="expression" dxfId="1804" priority="539" stopIfTrue="1">
      <formula>M20+N20&lt;3</formula>
    </cfRule>
  </conditionalFormatting>
  <conditionalFormatting sqref="O19:P19">
    <cfRule type="cellIs" dxfId="1803" priority="534" stopIfTrue="1" operator="greaterThanOrEqual">
      <formula>2</formula>
    </cfRule>
    <cfRule type="cellIs" dxfId="1802" priority="535" stopIfTrue="1" operator="equal">
      <formula>1</formula>
    </cfRule>
    <cfRule type="expression" dxfId="1801" priority="536" stopIfTrue="1">
      <formula>O20+P20&lt;3</formula>
    </cfRule>
  </conditionalFormatting>
  <conditionalFormatting sqref="Q19:R19">
    <cfRule type="cellIs" dxfId="1800" priority="531" stopIfTrue="1" operator="greaterThanOrEqual">
      <formula>2</formula>
    </cfRule>
    <cfRule type="cellIs" dxfId="1799" priority="532" stopIfTrue="1" operator="equal">
      <formula>1</formula>
    </cfRule>
    <cfRule type="expression" dxfId="1798" priority="533" stopIfTrue="1">
      <formula>Q20+R20&lt;3</formula>
    </cfRule>
  </conditionalFormatting>
  <conditionalFormatting sqref="S19:T19">
    <cfRule type="cellIs" dxfId="1797" priority="528" stopIfTrue="1" operator="greaterThanOrEqual">
      <formula>2</formula>
    </cfRule>
    <cfRule type="cellIs" dxfId="1796" priority="529" stopIfTrue="1" operator="equal">
      <formula>1</formula>
    </cfRule>
    <cfRule type="expression" dxfId="1795" priority="530" stopIfTrue="1">
      <formula>S20+T20&lt;3</formula>
    </cfRule>
  </conditionalFormatting>
  <conditionalFormatting sqref="U19:V19">
    <cfRule type="cellIs" dxfId="1794" priority="525" stopIfTrue="1" operator="greaterThanOrEqual">
      <formula>2</formula>
    </cfRule>
    <cfRule type="cellIs" dxfId="1793" priority="526" stopIfTrue="1" operator="equal">
      <formula>1</formula>
    </cfRule>
    <cfRule type="expression" dxfId="1792" priority="527" stopIfTrue="1">
      <formula>U20+V20&lt;3</formula>
    </cfRule>
  </conditionalFormatting>
  <conditionalFormatting sqref="W19:X19">
    <cfRule type="cellIs" dxfId="1791" priority="522" stopIfTrue="1" operator="greaterThanOrEqual">
      <formula>2</formula>
    </cfRule>
    <cfRule type="cellIs" dxfId="1790" priority="523" stopIfTrue="1" operator="equal">
      <formula>1</formula>
    </cfRule>
    <cfRule type="expression" dxfId="1789" priority="524" stopIfTrue="1">
      <formula>W20+X20&lt;3</formula>
    </cfRule>
  </conditionalFormatting>
  <conditionalFormatting sqref="K21:L21">
    <cfRule type="cellIs" dxfId="1788" priority="519" stopIfTrue="1" operator="greaterThanOrEqual">
      <formula>2</formula>
    </cfRule>
    <cfRule type="cellIs" dxfId="1787" priority="520" stopIfTrue="1" operator="equal">
      <formula>1</formula>
    </cfRule>
    <cfRule type="expression" dxfId="1786" priority="521" stopIfTrue="1">
      <formula>K22+L22&lt;3</formula>
    </cfRule>
  </conditionalFormatting>
  <conditionalFormatting sqref="M21:N21">
    <cfRule type="cellIs" dxfId="1785" priority="516" stopIfTrue="1" operator="greaterThanOrEqual">
      <formula>2</formula>
    </cfRule>
    <cfRule type="cellIs" dxfId="1784" priority="517" stopIfTrue="1" operator="equal">
      <formula>1</formula>
    </cfRule>
    <cfRule type="expression" dxfId="1783" priority="518" stopIfTrue="1">
      <formula>M22+N22&lt;3</formula>
    </cfRule>
  </conditionalFormatting>
  <conditionalFormatting sqref="O21:P21">
    <cfRule type="cellIs" dxfId="1782" priority="513" stopIfTrue="1" operator="greaterThanOrEqual">
      <formula>2</formula>
    </cfRule>
    <cfRule type="cellIs" dxfId="1781" priority="514" stopIfTrue="1" operator="equal">
      <formula>1</formula>
    </cfRule>
    <cfRule type="expression" dxfId="1780" priority="515" stopIfTrue="1">
      <formula>O22+P22&lt;3</formula>
    </cfRule>
  </conditionalFormatting>
  <conditionalFormatting sqref="Q21:R21">
    <cfRule type="cellIs" dxfId="1779" priority="510" stopIfTrue="1" operator="greaterThanOrEqual">
      <formula>2</formula>
    </cfRule>
    <cfRule type="cellIs" dxfId="1778" priority="511" stopIfTrue="1" operator="equal">
      <formula>1</formula>
    </cfRule>
    <cfRule type="expression" dxfId="1777" priority="512" stopIfTrue="1">
      <formula>Q22+R22&lt;3</formula>
    </cfRule>
  </conditionalFormatting>
  <conditionalFormatting sqref="S21:T21">
    <cfRule type="cellIs" dxfId="1776" priority="507" stopIfTrue="1" operator="greaterThanOrEqual">
      <formula>2</formula>
    </cfRule>
    <cfRule type="cellIs" dxfId="1775" priority="508" stopIfTrue="1" operator="equal">
      <formula>1</formula>
    </cfRule>
    <cfRule type="expression" dxfId="1774" priority="509" stopIfTrue="1">
      <formula>S22+T22&lt;3</formula>
    </cfRule>
  </conditionalFormatting>
  <conditionalFormatting sqref="U21:V21">
    <cfRule type="cellIs" dxfId="1773" priority="504" stopIfTrue="1" operator="greaterThanOrEqual">
      <formula>2</formula>
    </cfRule>
    <cfRule type="cellIs" dxfId="1772" priority="505" stopIfTrue="1" operator="equal">
      <formula>1</formula>
    </cfRule>
    <cfRule type="expression" dxfId="1771" priority="506" stopIfTrue="1">
      <formula>U22+V22&lt;3</formula>
    </cfRule>
  </conditionalFormatting>
  <conditionalFormatting sqref="W21:X21">
    <cfRule type="cellIs" dxfId="1770" priority="501" stopIfTrue="1" operator="greaterThanOrEqual">
      <formula>2</formula>
    </cfRule>
    <cfRule type="cellIs" dxfId="1769" priority="502" stopIfTrue="1" operator="equal">
      <formula>1</formula>
    </cfRule>
    <cfRule type="expression" dxfId="1768" priority="503" stopIfTrue="1">
      <formula>W22+X22&lt;3</formula>
    </cfRule>
  </conditionalFormatting>
  <conditionalFormatting sqref="Y21:Z21">
    <cfRule type="cellIs" dxfId="1767" priority="498" stopIfTrue="1" operator="greaterThanOrEqual">
      <formula>2</formula>
    </cfRule>
    <cfRule type="cellIs" dxfId="1766" priority="499" stopIfTrue="1" operator="equal">
      <formula>1</formula>
    </cfRule>
    <cfRule type="expression" dxfId="1765" priority="500" stopIfTrue="1">
      <formula>Y22+Z22&lt;3</formula>
    </cfRule>
  </conditionalFormatting>
  <conditionalFormatting sqref="K23:L23">
    <cfRule type="cellIs" dxfId="1764" priority="495" stopIfTrue="1" operator="greaterThanOrEqual">
      <formula>2</formula>
    </cfRule>
    <cfRule type="cellIs" dxfId="1763" priority="496" stopIfTrue="1" operator="equal">
      <formula>1</formula>
    </cfRule>
    <cfRule type="expression" dxfId="1762" priority="497" stopIfTrue="1">
      <formula>K24+L24&lt;3</formula>
    </cfRule>
  </conditionalFormatting>
  <conditionalFormatting sqref="M23:N23">
    <cfRule type="cellIs" dxfId="1761" priority="492" stopIfTrue="1" operator="greaterThanOrEqual">
      <formula>2</formula>
    </cfRule>
    <cfRule type="cellIs" dxfId="1760" priority="493" stopIfTrue="1" operator="equal">
      <formula>1</formula>
    </cfRule>
    <cfRule type="expression" dxfId="1759" priority="494" stopIfTrue="1">
      <formula>M24+N24&lt;3</formula>
    </cfRule>
  </conditionalFormatting>
  <conditionalFormatting sqref="O23:P23">
    <cfRule type="cellIs" dxfId="1758" priority="489" stopIfTrue="1" operator="greaterThanOrEqual">
      <formula>2</formula>
    </cfRule>
    <cfRule type="cellIs" dxfId="1757" priority="490" stopIfTrue="1" operator="equal">
      <formula>1</formula>
    </cfRule>
    <cfRule type="expression" dxfId="1756" priority="491" stopIfTrue="1">
      <formula>O24+P24&lt;3</formula>
    </cfRule>
  </conditionalFormatting>
  <conditionalFormatting sqref="Q23:R23">
    <cfRule type="cellIs" dxfId="1755" priority="486" stopIfTrue="1" operator="greaterThanOrEqual">
      <formula>2</formula>
    </cfRule>
    <cfRule type="cellIs" dxfId="1754" priority="487" stopIfTrue="1" operator="equal">
      <formula>1</formula>
    </cfRule>
    <cfRule type="expression" dxfId="1753" priority="488" stopIfTrue="1">
      <formula>Q24+R24&lt;3</formula>
    </cfRule>
  </conditionalFormatting>
  <conditionalFormatting sqref="S23:T23">
    <cfRule type="cellIs" dxfId="1752" priority="483" stopIfTrue="1" operator="greaterThanOrEqual">
      <formula>2</formula>
    </cfRule>
    <cfRule type="cellIs" dxfId="1751" priority="484" stopIfTrue="1" operator="equal">
      <formula>1</formula>
    </cfRule>
    <cfRule type="expression" dxfId="1750" priority="485" stopIfTrue="1">
      <formula>S24+T24&lt;3</formula>
    </cfRule>
  </conditionalFormatting>
  <conditionalFormatting sqref="U23:V23">
    <cfRule type="cellIs" dxfId="1749" priority="480" stopIfTrue="1" operator="greaterThanOrEqual">
      <formula>2</formula>
    </cfRule>
    <cfRule type="cellIs" dxfId="1748" priority="481" stopIfTrue="1" operator="equal">
      <formula>1</formula>
    </cfRule>
    <cfRule type="expression" dxfId="1747" priority="482" stopIfTrue="1">
      <formula>U24+V24&lt;3</formula>
    </cfRule>
  </conditionalFormatting>
  <conditionalFormatting sqref="W23:X23">
    <cfRule type="cellIs" dxfId="1746" priority="477" stopIfTrue="1" operator="greaterThanOrEqual">
      <formula>2</formula>
    </cfRule>
    <cfRule type="cellIs" dxfId="1745" priority="478" stopIfTrue="1" operator="equal">
      <formula>1</formula>
    </cfRule>
    <cfRule type="expression" dxfId="1744" priority="479" stopIfTrue="1">
      <formula>W24+X24&lt;3</formula>
    </cfRule>
  </conditionalFormatting>
  <conditionalFormatting sqref="Y23:Z23">
    <cfRule type="cellIs" dxfId="1743" priority="474" stopIfTrue="1" operator="greaterThanOrEqual">
      <formula>2</formula>
    </cfRule>
    <cfRule type="cellIs" dxfId="1742" priority="475" stopIfTrue="1" operator="equal">
      <formula>1</formula>
    </cfRule>
    <cfRule type="expression" dxfId="1741" priority="476" stopIfTrue="1">
      <formula>Y24+Z24&lt;3</formula>
    </cfRule>
  </conditionalFormatting>
  <conditionalFormatting sqref="AA23:AB23">
    <cfRule type="cellIs" dxfId="1740" priority="471" stopIfTrue="1" operator="greaterThanOrEqual">
      <formula>2</formula>
    </cfRule>
    <cfRule type="cellIs" dxfId="1739" priority="472" stopIfTrue="1" operator="equal">
      <formula>1</formula>
    </cfRule>
    <cfRule type="expression" dxfId="1738" priority="473" stopIfTrue="1">
      <formula>AA24+AB24&lt;3</formula>
    </cfRule>
  </conditionalFormatting>
  <conditionalFormatting sqref="O7:P7">
    <cfRule type="cellIs" dxfId="1737" priority="468" stopIfTrue="1" operator="greaterThanOrEqual">
      <formula>2</formula>
    </cfRule>
    <cfRule type="cellIs" dxfId="1736" priority="469" stopIfTrue="1" operator="equal">
      <formula>1</formula>
    </cfRule>
    <cfRule type="expression" dxfId="1735" priority="470" stopIfTrue="1">
      <formula>O8+P8&lt;3</formula>
    </cfRule>
  </conditionalFormatting>
  <conditionalFormatting sqref="Q7:R7">
    <cfRule type="cellIs" dxfId="1734" priority="465" stopIfTrue="1" operator="greaterThanOrEqual">
      <formula>2</formula>
    </cfRule>
    <cfRule type="cellIs" dxfId="1733" priority="466" stopIfTrue="1" operator="equal">
      <formula>1</formula>
    </cfRule>
    <cfRule type="expression" dxfId="1732" priority="467" stopIfTrue="1">
      <formula>Q8+R8&lt;3</formula>
    </cfRule>
  </conditionalFormatting>
  <conditionalFormatting sqref="S7:T7">
    <cfRule type="cellIs" dxfId="1731" priority="462" stopIfTrue="1" operator="greaterThanOrEqual">
      <formula>2</formula>
    </cfRule>
    <cfRule type="cellIs" dxfId="1730" priority="463" stopIfTrue="1" operator="equal">
      <formula>1</formula>
    </cfRule>
    <cfRule type="expression" dxfId="1729" priority="464" stopIfTrue="1">
      <formula>S8+T8&lt;3</formula>
    </cfRule>
  </conditionalFormatting>
  <conditionalFormatting sqref="U7:V7">
    <cfRule type="cellIs" dxfId="1728" priority="459" stopIfTrue="1" operator="greaterThanOrEqual">
      <formula>2</formula>
    </cfRule>
    <cfRule type="cellIs" dxfId="1727" priority="460" stopIfTrue="1" operator="equal">
      <formula>1</formula>
    </cfRule>
    <cfRule type="expression" dxfId="1726" priority="461" stopIfTrue="1">
      <formula>U8+V8&lt;3</formula>
    </cfRule>
  </conditionalFormatting>
  <conditionalFormatting sqref="W7:X7">
    <cfRule type="cellIs" dxfId="1725" priority="456" stopIfTrue="1" operator="greaterThanOrEqual">
      <formula>2</formula>
    </cfRule>
    <cfRule type="cellIs" dxfId="1724" priority="457" stopIfTrue="1" operator="equal">
      <formula>1</formula>
    </cfRule>
    <cfRule type="expression" dxfId="1723" priority="458" stopIfTrue="1">
      <formula>W8+X8&lt;3</formula>
    </cfRule>
  </conditionalFormatting>
  <conditionalFormatting sqref="Y7:Z7">
    <cfRule type="cellIs" dxfId="1722" priority="453" stopIfTrue="1" operator="greaterThanOrEqual">
      <formula>2</formula>
    </cfRule>
    <cfRule type="cellIs" dxfId="1721" priority="454" stopIfTrue="1" operator="equal">
      <formula>1</formula>
    </cfRule>
    <cfRule type="expression" dxfId="1720" priority="455" stopIfTrue="1">
      <formula>Y8+Z8&lt;3</formula>
    </cfRule>
  </conditionalFormatting>
  <conditionalFormatting sqref="AA7:AB7">
    <cfRule type="cellIs" dxfId="1719" priority="450" stopIfTrue="1" operator="greaterThanOrEqual">
      <formula>2</formula>
    </cfRule>
    <cfRule type="cellIs" dxfId="1718" priority="451" stopIfTrue="1" operator="equal">
      <formula>1</formula>
    </cfRule>
    <cfRule type="expression" dxfId="1717" priority="452" stopIfTrue="1">
      <formula>AA8+AB8&lt;3</formula>
    </cfRule>
  </conditionalFormatting>
  <conditionalFormatting sqref="AC7:AD7">
    <cfRule type="cellIs" dxfId="1716" priority="447" stopIfTrue="1" operator="greaterThanOrEqual">
      <formula>2</formula>
    </cfRule>
    <cfRule type="cellIs" dxfId="1715" priority="448" stopIfTrue="1" operator="equal">
      <formula>1</formula>
    </cfRule>
    <cfRule type="expression" dxfId="1714" priority="449" stopIfTrue="1">
      <formula>AC8+AD8&lt;3</formula>
    </cfRule>
  </conditionalFormatting>
  <conditionalFormatting sqref="Q9:R9">
    <cfRule type="cellIs" dxfId="1713" priority="444" stopIfTrue="1" operator="greaterThanOrEqual">
      <formula>2</formula>
    </cfRule>
    <cfRule type="cellIs" dxfId="1712" priority="445" stopIfTrue="1" operator="equal">
      <formula>1</formula>
    </cfRule>
    <cfRule type="expression" dxfId="1711" priority="446" stopIfTrue="1">
      <formula>Q10+R10&lt;3</formula>
    </cfRule>
  </conditionalFormatting>
  <conditionalFormatting sqref="S9:T9">
    <cfRule type="cellIs" dxfId="1710" priority="441" stopIfTrue="1" operator="greaterThanOrEqual">
      <formula>2</formula>
    </cfRule>
    <cfRule type="cellIs" dxfId="1709" priority="442" stopIfTrue="1" operator="equal">
      <formula>1</formula>
    </cfRule>
    <cfRule type="expression" dxfId="1708" priority="443" stopIfTrue="1">
      <formula>S10+T10&lt;3</formula>
    </cfRule>
  </conditionalFormatting>
  <conditionalFormatting sqref="U9:V9">
    <cfRule type="cellIs" dxfId="1707" priority="438" stopIfTrue="1" operator="greaterThanOrEqual">
      <formula>2</formula>
    </cfRule>
    <cfRule type="cellIs" dxfId="1706" priority="439" stopIfTrue="1" operator="equal">
      <formula>1</formula>
    </cfRule>
    <cfRule type="expression" dxfId="1705" priority="440" stopIfTrue="1">
      <formula>U10+V10&lt;3</formula>
    </cfRule>
  </conditionalFormatting>
  <conditionalFormatting sqref="W9:X9">
    <cfRule type="cellIs" dxfId="1704" priority="435" stopIfTrue="1" operator="greaterThanOrEqual">
      <formula>2</formula>
    </cfRule>
    <cfRule type="cellIs" dxfId="1703" priority="436" stopIfTrue="1" operator="equal">
      <formula>1</formula>
    </cfRule>
    <cfRule type="expression" dxfId="1702" priority="437" stopIfTrue="1">
      <formula>W10+X10&lt;3</formula>
    </cfRule>
  </conditionalFormatting>
  <conditionalFormatting sqref="Y9:Z9">
    <cfRule type="cellIs" dxfId="1701" priority="432" stopIfTrue="1" operator="greaterThanOrEqual">
      <formula>2</formula>
    </cfRule>
    <cfRule type="cellIs" dxfId="1700" priority="433" stopIfTrue="1" operator="equal">
      <formula>1</formula>
    </cfRule>
    <cfRule type="expression" dxfId="1699" priority="434" stopIfTrue="1">
      <formula>Y10+Z10&lt;3</formula>
    </cfRule>
  </conditionalFormatting>
  <conditionalFormatting sqref="AA9:AB9">
    <cfRule type="cellIs" dxfId="1698" priority="429" stopIfTrue="1" operator="greaterThanOrEqual">
      <formula>2</formula>
    </cfRule>
    <cfRule type="cellIs" dxfId="1697" priority="430" stopIfTrue="1" operator="equal">
      <formula>1</formula>
    </cfRule>
    <cfRule type="expression" dxfId="1696" priority="431" stopIfTrue="1">
      <formula>AA10+AB10&lt;3</formula>
    </cfRule>
  </conditionalFormatting>
  <conditionalFormatting sqref="AC9:AD9">
    <cfRule type="cellIs" dxfId="1695" priority="426" stopIfTrue="1" operator="greaterThanOrEqual">
      <formula>2</formula>
    </cfRule>
    <cfRule type="cellIs" dxfId="1694" priority="427" stopIfTrue="1" operator="equal">
      <formula>1</formula>
    </cfRule>
    <cfRule type="expression" dxfId="1693" priority="428" stopIfTrue="1">
      <formula>AC10+AD10&lt;3</formula>
    </cfRule>
  </conditionalFormatting>
  <conditionalFormatting sqref="S11:T11">
    <cfRule type="cellIs" dxfId="1692" priority="423" stopIfTrue="1" operator="greaterThanOrEqual">
      <formula>2</formula>
    </cfRule>
    <cfRule type="cellIs" dxfId="1691" priority="424" stopIfTrue="1" operator="equal">
      <formula>1</formula>
    </cfRule>
    <cfRule type="expression" dxfId="1690" priority="425" stopIfTrue="1">
      <formula>S12+T12&lt;3</formula>
    </cfRule>
  </conditionalFormatting>
  <conditionalFormatting sqref="U11:V11">
    <cfRule type="cellIs" dxfId="1689" priority="420" stopIfTrue="1" operator="greaterThanOrEqual">
      <formula>2</formula>
    </cfRule>
    <cfRule type="cellIs" dxfId="1688" priority="421" stopIfTrue="1" operator="equal">
      <formula>1</formula>
    </cfRule>
    <cfRule type="expression" dxfId="1687" priority="422" stopIfTrue="1">
      <formula>U12+V12&lt;3</formula>
    </cfRule>
  </conditionalFormatting>
  <conditionalFormatting sqref="W11:X11">
    <cfRule type="cellIs" dxfId="1686" priority="417" stopIfTrue="1" operator="greaterThanOrEqual">
      <formula>2</formula>
    </cfRule>
    <cfRule type="cellIs" dxfId="1685" priority="418" stopIfTrue="1" operator="equal">
      <formula>1</formula>
    </cfRule>
    <cfRule type="expression" dxfId="1684" priority="419" stopIfTrue="1">
      <formula>W12+X12&lt;3</formula>
    </cfRule>
  </conditionalFormatting>
  <conditionalFormatting sqref="Y11:Z11">
    <cfRule type="cellIs" dxfId="1683" priority="414" stopIfTrue="1" operator="greaterThanOrEqual">
      <formula>2</formula>
    </cfRule>
    <cfRule type="cellIs" dxfId="1682" priority="415" stopIfTrue="1" operator="equal">
      <formula>1</formula>
    </cfRule>
    <cfRule type="expression" dxfId="1681" priority="416" stopIfTrue="1">
      <formula>Y12+Z12&lt;3</formula>
    </cfRule>
  </conditionalFormatting>
  <conditionalFormatting sqref="AA11:AB11">
    <cfRule type="cellIs" dxfId="1680" priority="411" stopIfTrue="1" operator="greaterThanOrEqual">
      <formula>2</formula>
    </cfRule>
    <cfRule type="cellIs" dxfId="1679" priority="412" stopIfTrue="1" operator="equal">
      <formula>1</formula>
    </cfRule>
    <cfRule type="expression" dxfId="1678" priority="413" stopIfTrue="1">
      <formula>AA12+AB12&lt;3</formula>
    </cfRule>
  </conditionalFormatting>
  <conditionalFormatting sqref="AC11:AD11">
    <cfRule type="cellIs" dxfId="1677" priority="408" stopIfTrue="1" operator="greaterThanOrEqual">
      <formula>2</formula>
    </cfRule>
    <cfRule type="cellIs" dxfId="1676" priority="409" stopIfTrue="1" operator="equal">
      <formula>1</formula>
    </cfRule>
    <cfRule type="expression" dxfId="1675" priority="410" stopIfTrue="1">
      <formula>AC12+AD12&lt;3</formula>
    </cfRule>
  </conditionalFormatting>
  <conditionalFormatting sqref="U13:V13">
    <cfRule type="cellIs" dxfId="1674" priority="405" stopIfTrue="1" operator="greaterThanOrEqual">
      <formula>2</formula>
    </cfRule>
    <cfRule type="cellIs" dxfId="1673" priority="406" stopIfTrue="1" operator="equal">
      <formula>1</formula>
    </cfRule>
    <cfRule type="expression" dxfId="1672" priority="407" stopIfTrue="1">
      <formula>U14+V14&lt;3</formula>
    </cfRule>
  </conditionalFormatting>
  <conditionalFormatting sqref="W13:X13">
    <cfRule type="cellIs" dxfId="1671" priority="402" stopIfTrue="1" operator="greaterThanOrEqual">
      <formula>2</formula>
    </cfRule>
    <cfRule type="cellIs" dxfId="1670" priority="403" stopIfTrue="1" operator="equal">
      <formula>1</formula>
    </cfRule>
    <cfRule type="expression" dxfId="1669" priority="404" stopIfTrue="1">
      <formula>W14+X14&lt;3</formula>
    </cfRule>
  </conditionalFormatting>
  <conditionalFormatting sqref="Y13:Z13">
    <cfRule type="cellIs" dxfId="1668" priority="399" stopIfTrue="1" operator="greaterThanOrEqual">
      <formula>2</formula>
    </cfRule>
    <cfRule type="cellIs" dxfId="1667" priority="400" stopIfTrue="1" operator="equal">
      <formula>1</formula>
    </cfRule>
    <cfRule type="expression" dxfId="1666" priority="401" stopIfTrue="1">
      <formula>Y14+Z14&lt;3</formula>
    </cfRule>
  </conditionalFormatting>
  <conditionalFormatting sqref="AA13:AB13">
    <cfRule type="cellIs" dxfId="1665" priority="396" stopIfTrue="1" operator="greaterThanOrEqual">
      <formula>2</formula>
    </cfRule>
    <cfRule type="cellIs" dxfId="1664" priority="397" stopIfTrue="1" operator="equal">
      <formula>1</formula>
    </cfRule>
    <cfRule type="expression" dxfId="1663" priority="398" stopIfTrue="1">
      <formula>AA14+AB14&lt;3</formula>
    </cfRule>
  </conditionalFormatting>
  <conditionalFormatting sqref="AC13:AD13">
    <cfRule type="cellIs" dxfId="1662" priority="393" stopIfTrue="1" operator="greaterThanOrEqual">
      <formula>2</formula>
    </cfRule>
    <cfRule type="cellIs" dxfId="1661" priority="394" stopIfTrue="1" operator="equal">
      <formula>1</formula>
    </cfRule>
    <cfRule type="expression" dxfId="1660" priority="395" stopIfTrue="1">
      <formula>AC14+AD14&lt;3</formula>
    </cfRule>
  </conditionalFormatting>
  <conditionalFormatting sqref="W15:X15">
    <cfRule type="cellIs" dxfId="1659" priority="390" stopIfTrue="1" operator="greaterThanOrEqual">
      <formula>2</formula>
    </cfRule>
    <cfRule type="cellIs" dxfId="1658" priority="391" stopIfTrue="1" operator="equal">
      <formula>1</formula>
    </cfRule>
    <cfRule type="expression" dxfId="1657" priority="392" stopIfTrue="1">
      <formula>W16+X16&lt;3</formula>
    </cfRule>
  </conditionalFormatting>
  <conditionalFormatting sqref="Y15:Z15">
    <cfRule type="cellIs" dxfId="1656" priority="387" stopIfTrue="1" operator="greaterThanOrEqual">
      <formula>2</formula>
    </cfRule>
    <cfRule type="cellIs" dxfId="1655" priority="388" stopIfTrue="1" operator="equal">
      <formula>1</formula>
    </cfRule>
    <cfRule type="expression" dxfId="1654" priority="389" stopIfTrue="1">
      <formula>Y16+Z16&lt;3</formula>
    </cfRule>
  </conditionalFormatting>
  <conditionalFormatting sqref="AA15:AB15">
    <cfRule type="cellIs" dxfId="1653" priority="384" stopIfTrue="1" operator="greaterThanOrEqual">
      <formula>2</formula>
    </cfRule>
    <cfRule type="cellIs" dxfId="1652" priority="385" stopIfTrue="1" operator="equal">
      <formula>1</formula>
    </cfRule>
    <cfRule type="expression" dxfId="1651" priority="386" stopIfTrue="1">
      <formula>AA16+AB16&lt;3</formula>
    </cfRule>
  </conditionalFormatting>
  <conditionalFormatting sqref="AC15:AD15">
    <cfRule type="cellIs" dxfId="1650" priority="381" stopIfTrue="1" operator="greaterThanOrEqual">
      <formula>2</formula>
    </cfRule>
    <cfRule type="cellIs" dxfId="1649" priority="382" stopIfTrue="1" operator="equal">
      <formula>1</formula>
    </cfRule>
    <cfRule type="expression" dxfId="1648" priority="383" stopIfTrue="1">
      <formula>AC16+AD16&lt;3</formula>
    </cfRule>
  </conditionalFormatting>
  <conditionalFormatting sqref="Y17:Z17">
    <cfRule type="cellIs" dxfId="1647" priority="378" stopIfTrue="1" operator="greaterThanOrEqual">
      <formula>2</formula>
    </cfRule>
    <cfRule type="cellIs" dxfId="1646" priority="379" stopIfTrue="1" operator="equal">
      <formula>1</formula>
    </cfRule>
    <cfRule type="expression" dxfId="1645" priority="380" stopIfTrue="1">
      <formula>Y18+Z18&lt;3</formula>
    </cfRule>
  </conditionalFormatting>
  <conditionalFormatting sqref="AA17:AB17">
    <cfRule type="cellIs" dxfId="1644" priority="375" stopIfTrue="1" operator="greaterThanOrEqual">
      <formula>2</formula>
    </cfRule>
    <cfRule type="cellIs" dxfId="1643" priority="376" stopIfTrue="1" operator="equal">
      <formula>1</formula>
    </cfRule>
    <cfRule type="expression" dxfId="1642" priority="377" stopIfTrue="1">
      <formula>AA18+AB18&lt;3</formula>
    </cfRule>
  </conditionalFormatting>
  <conditionalFormatting sqref="AC17:AD17">
    <cfRule type="cellIs" dxfId="1641" priority="372" stopIfTrue="1" operator="greaterThanOrEqual">
      <formula>2</formula>
    </cfRule>
    <cfRule type="cellIs" dxfId="1640" priority="373" stopIfTrue="1" operator="equal">
      <formula>1</formula>
    </cfRule>
    <cfRule type="expression" dxfId="1639" priority="374" stopIfTrue="1">
      <formula>AC18+AD18&lt;3</formula>
    </cfRule>
  </conditionalFormatting>
  <conditionalFormatting sqref="AA19:AB19">
    <cfRule type="cellIs" dxfId="1638" priority="369" stopIfTrue="1" operator="greaterThanOrEqual">
      <formula>2</formula>
    </cfRule>
    <cfRule type="cellIs" dxfId="1637" priority="370" stopIfTrue="1" operator="equal">
      <formula>1</formula>
    </cfRule>
    <cfRule type="expression" dxfId="1636" priority="371" stopIfTrue="1">
      <formula>AA20+AB20&lt;3</formula>
    </cfRule>
  </conditionalFormatting>
  <conditionalFormatting sqref="AC19:AD19">
    <cfRule type="cellIs" dxfId="1635" priority="366" stopIfTrue="1" operator="greaterThanOrEqual">
      <formula>2</formula>
    </cfRule>
    <cfRule type="cellIs" dxfId="1634" priority="367" stopIfTrue="1" operator="equal">
      <formula>1</formula>
    </cfRule>
    <cfRule type="expression" dxfId="1633" priority="368" stopIfTrue="1">
      <formula>AC20+AD20&lt;3</formula>
    </cfRule>
  </conditionalFormatting>
  <conditionalFormatting sqref="AC21:AD21">
    <cfRule type="cellIs" dxfId="1632" priority="363" stopIfTrue="1" operator="greaterThanOrEqual">
      <formula>2</formula>
    </cfRule>
    <cfRule type="cellIs" dxfId="1631" priority="364" stopIfTrue="1" operator="equal">
      <formula>1</formula>
    </cfRule>
    <cfRule type="expression" dxfId="1630" priority="365" stopIfTrue="1">
      <formula>AC22+AD22&lt;3</formula>
    </cfRule>
  </conditionalFormatting>
  <conditionalFormatting sqref="M5:N5">
    <cfRule type="cellIs" dxfId="1629" priority="361" stopIfTrue="1" operator="equal">
      <formula>3</formula>
    </cfRule>
    <cfRule type="cellIs" dxfId="1628" priority="362" stopIfTrue="1" operator="equal">
      <formula>2</formula>
    </cfRule>
  </conditionalFormatting>
  <conditionalFormatting sqref="AA6">
    <cfRule type="cellIs" dxfId="1627" priority="329" stopIfTrue="1" operator="notEqual">
      <formula>L22</formula>
    </cfRule>
    <cfRule type="expression" dxfId="1626" priority="330" stopIfTrue="1">
      <formula>$K$5=9</formula>
    </cfRule>
  </conditionalFormatting>
  <conditionalFormatting sqref="M6">
    <cfRule type="cellIs" dxfId="1625" priority="331" stopIfTrue="1" operator="notEqual">
      <formula>L8</formula>
    </cfRule>
    <cfRule type="expression" dxfId="1624" priority="332" stopIfTrue="1">
      <formula>$K$5=2</formula>
    </cfRule>
  </conditionalFormatting>
  <conditionalFormatting sqref="N6">
    <cfRule type="cellIs" dxfId="1623" priority="333" stopIfTrue="1" operator="notEqual">
      <formula>K8</formula>
    </cfRule>
    <cfRule type="expression" dxfId="1622" priority="334" stopIfTrue="1">
      <formula>$K$5=2</formula>
    </cfRule>
  </conditionalFormatting>
  <conditionalFormatting sqref="O6">
    <cfRule type="cellIs" dxfId="1621" priority="335" stopIfTrue="1" operator="notEqual">
      <formula>L10</formula>
    </cfRule>
    <cfRule type="expression" dxfId="1620" priority="336" stopIfTrue="1">
      <formula>$K$5=3</formula>
    </cfRule>
  </conditionalFormatting>
  <conditionalFormatting sqref="P6">
    <cfRule type="cellIs" dxfId="1619" priority="337" stopIfTrue="1" operator="notEqual">
      <formula>K10</formula>
    </cfRule>
    <cfRule type="expression" dxfId="1618" priority="338" stopIfTrue="1">
      <formula>$K$5=3</formula>
    </cfRule>
  </conditionalFormatting>
  <conditionalFormatting sqref="R6">
    <cfRule type="cellIs" dxfId="1617" priority="339" stopIfTrue="1" operator="notEqual">
      <formula>K12</formula>
    </cfRule>
    <cfRule type="expression" dxfId="1616" priority="340" stopIfTrue="1">
      <formula>$K$5=4</formula>
    </cfRule>
  </conditionalFormatting>
  <conditionalFormatting sqref="Q6">
    <cfRule type="cellIs" dxfId="1615" priority="341" stopIfTrue="1" operator="notEqual">
      <formula>L12</formula>
    </cfRule>
    <cfRule type="expression" dxfId="1614" priority="342" stopIfTrue="1">
      <formula>$K$5=4</formula>
    </cfRule>
  </conditionalFormatting>
  <conditionalFormatting sqref="T6">
    <cfRule type="cellIs" dxfId="1613" priority="343" stopIfTrue="1" operator="notEqual">
      <formula>K14</formula>
    </cfRule>
    <cfRule type="expression" dxfId="1612" priority="344" stopIfTrue="1">
      <formula>$K$5=5</formula>
    </cfRule>
  </conditionalFormatting>
  <conditionalFormatting sqref="S6">
    <cfRule type="cellIs" dxfId="1611" priority="345" stopIfTrue="1" operator="notEqual">
      <formula>L14</formula>
    </cfRule>
    <cfRule type="expression" dxfId="1610" priority="346" stopIfTrue="1">
      <formula>$K$5=5</formula>
    </cfRule>
  </conditionalFormatting>
  <conditionalFormatting sqref="U6">
    <cfRule type="cellIs" dxfId="1609" priority="347" stopIfTrue="1" operator="notEqual">
      <formula>L16</formula>
    </cfRule>
    <cfRule type="expression" dxfId="1608" priority="348" stopIfTrue="1">
      <formula>$K$5=6</formula>
    </cfRule>
  </conditionalFormatting>
  <conditionalFormatting sqref="V6">
    <cfRule type="cellIs" dxfId="1607" priority="349" stopIfTrue="1" operator="notEqual">
      <formula>K16</formula>
    </cfRule>
    <cfRule type="expression" dxfId="1606" priority="350" stopIfTrue="1">
      <formula>$K$5=6</formula>
    </cfRule>
  </conditionalFormatting>
  <conditionalFormatting sqref="W6">
    <cfRule type="cellIs" dxfId="1605" priority="351" stopIfTrue="1" operator="notEqual">
      <formula>L18</formula>
    </cfRule>
    <cfRule type="expression" dxfId="1604" priority="352" stopIfTrue="1">
      <formula>$K$5=7</formula>
    </cfRule>
  </conditionalFormatting>
  <conditionalFormatting sqref="X6">
    <cfRule type="cellIs" dxfId="1603" priority="353" stopIfTrue="1" operator="notEqual">
      <formula>K18</formula>
    </cfRule>
    <cfRule type="expression" dxfId="1602" priority="354" stopIfTrue="1">
      <formula>$K$5=7</formula>
    </cfRule>
  </conditionalFormatting>
  <conditionalFormatting sqref="Y6">
    <cfRule type="cellIs" dxfId="1601" priority="355" stopIfTrue="1" operator="notEqual">
      <formula>L20</formula>
    </cfRule>
    <cfRule type="expression" dxfId="1600" priority="356" stopIfTrue="1">
      <formula>$K$5=8</formula>
    </cfRule>
  </conditionalFormatting>
  <conditionalFormatting sqref="Z6">
    <cfRule type="cellIs" dxfId="1599" priority="357" stopIfTrue="1" operator="notEqual">
      <formula>K20</formula>
    </cfRule>
    <cfRule type="expression" dxfId="1598" priority="358" stopIfTrue="1">
      <formula>$K$5=8</formula>
    </cfRule>
  </conditionalFormatting>
  <conditionalFormatting sqref="AB6">
    <cfRule type="cellIs" dxfId="1597" priority="359" stopIfTrue="1" operator="notEqual">
      <formula>K22</formula>
    </cfRule>
    <cfRule type="expression" dxfId="1596" priority="360" stopIfTrue="1">
      <formula>$K$5=9</formula>
    </cfRule>
  </conditionalFormatting>
  <conditionalFormatting sqref="AC6">
    <cfRule type="cellIs" dxfId="1595" priority="325" stopIfTrue="1" operator="notEqual">
      <formula>L24</formula>
    </cfRule>
    <cfRule type="expression" dxfId="1594" priority="326" stopIfTrue="1">
      <formula>$K$5=1</formula>
    </cfRule>
  </conditionalFormatting>
  <conditionalFormatting sqref="AD6">
    <cfRule type="cellIs" dxfId="1593" priority="327" stopIfTrue="1" operator="notEqual">
      <formula>K24</formula>
    </cfRule>
    <cfRule type="expression" dxfId="1592" priority="328" stopIfTrue="1">
      <formula>$K$5=1</formula>
    </cfRule>
  </conditionalFormatting>
  <conditionalFormatting sqref="P8">
    <cfRule type="cellIs" dxfId="1591" priority="301" stopIfTrue="1" operator="notEqual">
      <formula>M10</formula>
    </cfRule>
    <cfRule type="expression" dxfId="1590" priority="302" stopIfTrue="1">
      <formula>$K$5=4</formula>
    </cfRule>
  </conditionalFormatting>
  <conditionalFormatting sqref="O8">
    <cfRule type="cellIs" dxfId="1589" priority="303" stopIfTrue="1" operator="notEqual">
      <formula>N10</formula>
    </cfRule>
    <cfRule type="expression" dxfId="1588" priority="304" stopIfTrue="1">
      <formula>$K$5=4</formula>
    </cfRule>
  </conditionalFormatting>
  <conditionalFormatting sqref="Q8">
    <cfRule type="cellIs" dxfId="1587" priority="305" stopIfTrue="1" operator="notEqual">
      <formula>N12</formula>
    </cfRule>
    <cfRule type="expression" dxfId="1586" priority="306" stopIfTrue="1">
      <formula>$K$5=5</formula>
    </cfRule>
  </conditionalFormatting>
  <conditionalFormatting sqref="R8">
    <cfRule type="cellIs" dxfId="1585" priority="307" stopIfTrue="1" operator="notEqual">
      <formula>M12</formula>
    </cfRule>
    <cfRule type="expression" dxfId="1584" priority="308" stopIfTrue="1">
      <formula>$K$5=5</formula>
    </cfRule>
  </conditionalFormatting>
  <conditionalFormatting sqref="S8">
    <cfRule type="cellIs" dxfId="1583" priority="309" stopIfTrue="1" operator="notEqual">
      <formula>N14</formula>
    </cfRule>
    <cfRule type="expression" dxfId="1582" priority="310" stopIfTrue="1">
      <formula>$K$5=6</formula>
    </cfRule>
  </conditionalFormatting>
  <conditionalFormatting sqref="T8">
    <cfRule type="cellIs" dxfId="1581" priority="311" stopIfTrue="1" operator="notEqual">
      <formula>M14</formula>
    </cfRule>
    <cfRule type="expression" dxfId="1580" priority="312" stopIfTrue="1">
      <formula>$K$5=6</formula>
    </cfRule>
  </conditionalFormatting>
  <conditionalFormatting sqref="V8">
    <cfRule type="cellIs" dxfId="1579" priority="313" stopIfTrue="1" operator="notEqual">
      <formula>M16</formula>
    </cfRule>
    <cfRule type="expression" dxfId="1578" priority="314" stopIfTrue="1">
      <formula>$K$5=7</formula>
    </cfRule>
  </conditionalFormatting>
  <conditionalFormatting sqref="U8">
    <cfRule type="cellIs" dxfId="1577" priority="315" stopIfTrue="1" operator="notEqual">
      <formula>N16</formula>
    </cfRule>
    <cfRule type="expression" dxfId="1576" priority="316" stopIfTrue="1">
      <formula>$K$5=7</formula>
    </cfRule>
  </conditionalFormatting>
  <conditionalFormatting sqref="W8">
    <cfRule type="cellIs" dxfId="1575" priority="317" stopIfTrue="1" operator="notEqual">
      <formula>N18</formula>
    </cfRule>
    <cfRule type="expression" dxfId="1574" priority="318" stopIfTrue="1">
      <formula>$K$5=8</formula>
    </cfRule>
  </conditionalFormatting>
  <conditionalFormatting sqref="X8">
    <cfRule type="cellIs" dxfId="1573" priority="319" stopIfTrue="1" operator="notEqual">
      <formula>M18</formula>
    </cfRule>
    <cfRule type="expression" dxfId="1572" priority="320" stopIfTrue="1">
      <formula>$K$5=8</formula>
    </cfRule>
  </conditionalFormatting>
  <conditionalFormatting sqref="Y8">
    <cfRule type="cellIs" dxfId="1571" priority="321" stopIfTrue="1" operator="notEqual">
      <formula>N20</formula>
    </cfRule>
    <cfRule type="expression" dxfId="1570" priority="322" stopIfTrue="1">
      <formula>$K$5=9</formula>
    </cfRule>
  </conditionalFormatting>
  <conditionalFormatting sqref="Z8">
    <cfRule type="cellIs" dxfId="1569" priority="323" stopIfTrue="1" operator="notEqual">
      <formula>M20</formula>
    </cfRule>
    <cfRule type="expression" dxfId="1568" priority="324" stopIfTrue="1">
      <formula>$K$5=9</formula>
    </cfRule>
  </conditionalFormatting>
  <conditionalFormatting sqref="AA8">
    <cfRule type="cellIs" dxfId="1567" priority="297" stopIfTrue="1" operator="notEqual">
      <formula>N22</formula>
    </cfRule>
    <cfRule type="expression" dxfId="1566" priority="298" stopIfTrue="1">
      <formula>$K$5=1</formula>
    </cfRule>
  </conditionalFormatting>
  <conditionalFormatting sqref="AB8">
    <cfRule type="cellIs" dxfId="1565" priority="299" stopIfTrue="1" operator="notEqual">
      <formula>M22</formula>
    </cfRule>
    <cfRule type="expression" dxfId="1564" priority="300" stopIfTrue="1">
      <formula>$K$5=1</formula>
    </cfRule>
  </conditionalFormatting>
  <conditionalFormatting sqref="AC8">
    <cfRule type="cellIs" dxfId="1563" priority="293" stopIfTrue="1" operator="notEqual">
      <formula>N24</formula>
    </cfRule>
    <cfRule type="expression" dxfId="1562" priority="294" stopIfTrue="1">
      <formula>$K$5=3</formula>
    </cfRule>
  </conditionalFormatting>
  <conditionalFormatting sqref="AD8">
    <cfRule type="cellIs" dxfId="1561" priority="295" stopIfTrue="1" operator="notEqual">
      <formula>M24</formula>
    </cfRule>
    <cfRule type="expression" dxfId="1560" priority="296" stopIfTrue="1">
      <formula>$K$5=3</formula>
    </cfRule>
  </conditionalFormatting>
  <conditionalFormatting sqref="Q10">
    <cfRule type="cellIs" dxfId="1559" priority="277" stopIfTrue="1" operator="notEqual">
      <formula>P12</formula>
    </cfRule>
    <cfRule type="expression" dxfId="1558" priority="278" stopIfTrue="1">
      <formula>$K$5=6</formula>
    </cfRule>
  </conditionalFormatting>
  <conditionalFormatting sqref="R10">
    <cfRule type="cellIs" dxfId="1557" priority="279" stopIfTrue="1" operator="notEqual">
      <formula>O12</formula>
    </cfRule>
    <cfRule type="expression" dxfId="1556" priority="280" stopIfTrue="1">
      <formula>$K$5=6</formula>
    </cfRule>
  </conditionalFormatting>
  <conditionalFormatting sqref="S10">
    <cfRule type="cellIs" dxfId="1555" priority="281" stopIfTrue="1" operator="notEqual">
      <formula>P14</formula>
    </cfRule>
    <cfRule type="expression" dxfId="1554" priority="282" stopIfTrue="1">
      <formula>$K$5=7</formula>
    </cfRule>
  </conditionalFormatting>
  <conditionalFormatting sqref="T10">
    <cfRule type="cellIs" dxfId="1553" priority="283" stopIfTrue="1" operator="notEqual">
      <formula>O14</formula>
    </cfRule>
    <cfRule type="expression" dxfId="1552" priority="284" stopIfTrue="1">
      <formula>$K$5=7</formula>
    </cfRule>
  </conditionalFormatting>
  <conditionalFormatting sqref="U10">
    <cfRule type="cellIs" dxfId="1551" priority="285" stopIfTrue="1" operator="notEqual">
      <formula>P16</formula>
    </cfRule>
    <cfRule type="expression" dxfId="1550" priority="286" stopIfTrue="1">
      <formula>$K$5=8</formula>
    </cfRule>
  </conditionalFormatting>
  <conditionalFormatting sqref="V10">
    <cfRule type="cellIs" dxfId="1549" priority="287" stopIfTrue="1" operator="notEqual">
      <formula>O16</formula>
    </cfRule>
    <cfRule type="expression" dxfId="1548" priority="288" stopIfTrue="1">
      <formula>$K$5=8</formula>
    </cfRule>
  </conditionalFormatting>
  <conditionalFormatting sqref="W10">
    <cfRule type="cellIs" dxfId="1547" priority="289" stopIfTrue="1" operator="notEqual">
      <formula>P18</formula>
    </cfRule>
    <cfRule type="expression" dxfId="1546" priority="290" stopIfTrue="1">
      <formula>$K$5=9</formula>
    </cfRule>
  </conditionalFormatting>
  <conditionalFormatting sqref="X10">
    <cfRule type="cellIs" dxfId="1545" priority="291" stopIfTrue="1" operator="notEqual">
      <formula>O18</formula>
    </cfRule>
    <cfRule type="expression" dxfId="1544" priority="292" stopIfTrue="1">
      <formula>$K$5=9</formula>
    </cfRule>
  </conditionalFormatting>
  <conditionalFormatting sqref="Y10">
    <cfRule type="cellIs" dxfId="1543" priority="273" stopIfTrue="1" operator="notEqual">
      <formula>P20</formula>
    </cfRule>
    <cfRule type="expression" dxfId="1542" priority="274" stopIfTrue="1">
      <formula>$K$5=1</formula>
    </cfRule>
  </conditionalFormatting>
  <conditionalFormatting sqref="Z10">
    <cfRule type="cellIs" dxfId="1541" priority="275" stopIfTrue="1" operator="notEqual">
      <formula>O20</formula>
    </cfRule>
    <cfRule type="expression" dxfId="1540" priority="276" stopIfTrue="1">
      <formula>$K$5=1</formula>
    </cfRule>
  </conditionalFormatting>
  <conditionalFormatting sqref="AA10">
    <cfRule type="cellIs" dxfId="1539" priority="269" stopIfTrue="1" operator="notEqual">
      <formula>P22</formula>
    </cfRule>
    <cfRule type="expression" dxfId="1538" priority="270" stopIfTrue="1">
      <formula>$K$5=2</formula>
    </cfRule>
  </conditionalFormatting>
  <conditionalFormatting sqref="AB10">
    <cfRule type="cellIs" dxfId="1537" priority="271" stopIfTrue="1" operator="notEqual">
      <formula>O22</formula>
    </cfRule>
    <cfRule type="expression" dxfId="1536" priority="272" stopIfTrue="1">
      <formula>$K$5=2</formula>
    </cfRule>
  </conditionalFormatting>
  <conditionalFormatting sqref="AC10">
    <cfRule type="cellIs" dxfId="1535" priority="265" stopIfTrue="1" operator="notEqual">
      <formula>P24</formula>
    </cfRule>
    <cfRule type="expression" dxfId="1534" priority="266" stopIfTrue="1">
      <formula>$K$5=5</formula>
    </cfRule>
  </conditionalFormatting>
  <conditionalFormatting sqref="AD10">
    <cfRule type="cellIs" dxfId="1533" priority="267" stopIfTrue="1" operator="notEqual">
      <formula>O24</formula>
    </cfRule>
    <cfRule type="expression" dxfId="1532" priority="268" stopIfTrue="1">
      <formula>$K$5=5</formula>
    </cfRule>
  </conditionalFormatting>
  <conditionalFormatting sqref="S12">
    <cfRule type="cellIs" dxfId="1531" priority="257" stopIfTrue="1" operator="notEqual">
      <formula>R14</formula>
    </cfRule>
    <cfRule type="expression" dxfId="1530" priority="258" stopIfTrue="1">
      <formula>$K$5=8</formula>
    </cfRule>
  </conditionalFormatting>
  <conditionalFormatting sqref="T12">
    <cfRule type="cellIs" dxfId="1529" priority="259" stopIfTrue="1" operator="notEqual">
      <formula>Q14</formula>
    </cfRule>
    <cfRule type="expression" dxfId="1528" priority="260" stopIfTrue="1">
      <formula>$K$5=8</formula>
    </cfRule>
  </conditionalFormatting>
  <conditionalFormatting sqref="U12">
    <cfRule type="cellIs" dxfId="1527" priority="261" stopIfTrue="1" operator="notEqual">
      <formula>R16</formula>
    </cfRule>
    <cfRule type="expression" dxfId="1526" priority="262" stopIfTrue="1">
      <formula>$K$5=9</formula>
    </cfRule>
  </conditionalFormatting>
  <conditionalFormatting sqref="V12">
    <cfRule type="cellIs" dxfId="1525" priority="263" stopIfTrue="1" operator="notEqual">
      <formula>Q16</formula>
    </cfRule>
    <cfRule type="expression" dxfId="1524" priority="264" stopIfTrue="1">
      <formula>$K$5=9</formula>
    </cfRule>
  </conditionalFormatting>
  <conditionalFormatting sqref="W12">
    <cfRule type="cellIs" dxfId="1523" priority="253" stopIfTrue="1" operator="notEqual">
      <formula>R18</formula>
    </cfRule>
    <cfRule type="expression" dxfId="1522" priority="254" stopIfTrue="1">
      <formula>$K$5=1</formula>
    </cfRule>
  </conditionalFormatting>
  <conditionalFormatting sqref="X12">
    <cfRule type="cellIs" dxfId="1521" priority="255" stopIfTrue="1" operator="notEqual">
      <formula>Q18</formula>
    </cfRule>
    <cfRule type="expression" dxfId="1520" priority="256" stopIfTrue="1">
      <formula>$K$5=1</formula>
    </cfRule>
  </conditionalFormatting>
  <conditionalFormatting sqref="Y12">
    <cfRule type="cellIs" dxfId="1519" priority="249" stopIfTrue="1" operator="notEqual">
      <formula>R20</formula>
    </cfRule>
    <cfRule type="expression" dxfId="1518" priority="250" stopIfTrue="1">
      <formula>$K$5=2</formula>
    </cfRule>
  </conditionalFormatting>
  <conditionalFormatting sqref="Z12">
    <cfRule type="cellIs" dxfId="1517" priority="251" stopIfTrue="1" operator="notEqual">
      <formula>Q20</formula>
    </cfRule>
    <cfRule type="expression" dxfId="1516" priority="252" stopIfTrue="1">
      <formula>$K$5=2</formula>
    </cfRule>
  </conditionalFormatting>
  <conditionalFormatting sqref="AA12">
    <cfRule type="cellIs" dxfId="1515" priority="245" stopIfTrue="1" operator="notEqual">
      <formula>R22</formula>
    </cfRule>
    <cfRule type="expression" dxfId="1514" priority="246" stopIfTrue="1">
      <formula>$K$5=3</formula>
    </cfRule>
  </conditionalFormatting>
  <conditionalFormatting sqref="AB12">
    <cfRule type="cellIs" dxfId="1513" priority="247" stopIfTrue="1" operator="notEqual">
      <formula>Q22</formula>
    </cfRule>
    <cfRule type="expression" dxfId="1512" priority="248" stopIfTrue="1">
      <formula>$K$5=3</formula>
    </cfRule>
  </conditionalFormatting>
  <conditionalFormatting sqref="AC12">
    <cfRule type="cellIs" dxfId="1511" priority="241" stopIfTrue="1" operator="notEqual">
      <formula>R24</formula>
    </cfRule>
    <cfRule type="expression" dxfId="1510" priority="242" stopIfTrue="1">
      <formula>$K$5=7</formula>
    </cfRule>
  </conditionalFormatting>
  <conditionalFormatting sqref="AD12">
    <cfRule type="cellIs" dxfId="1509" priority="243" stopIfTrue="1" operator="notEqual">
      <formula>Q24</formula>
    </cfRule>
    <cfRule type="expression" dxfId="1508" priority="244" stopIfTrue="1">
      <formula>$K$5=7</formula>
    </cfRule>
  </conditionalFormatting>
  <conditionalFormatting sqref="U14">
    <cfRule type="cellIs" dxfId="1507" priority="237" stopIfTrue="1" operator="notEqual">
      <formula>T16</formula>
    </cfRule>
    <cfRule type="expression" dxfId="1506" priority="238" stopIfTrue="1">
      <formula>$K$5=1</formula>
    </cfRule>
  </conditionalFormatting>
  <conditionalFormatting sqref="V14">
    <cfRule type="cellIs" dxfId="1505" priority="239" stopIfTrue="1" operator="notEqual">
      <formula>S16</formula>
    </cfRule>
    <cfRule type="expression" dxfId="1504" priority="240" stopIfTrue="1">
      <formula>$K$5=1</formula>
    </cfRule>
  </conditionalFormatting>
  <conditionalFormatting sqref="W14">
    <cfRule type="cellIs" dxfId="1503" priority="233" stopIfTrue="1" operator="notEqual">
      <formula>T18</formula>
    </cfRule>
    <cfRule type="expression" dxfId="1502" priority="234" stopIfTrue="1">
      <formula>$K$5=2</formula>
    </cfRule>
  </conditionalFormatting>
  <conditionalFormatting sqref="X14">
    <cfRule type="cellIs" dxfId="1501" priority="235" stopIfTrue="1" operator="notEqual">
      <formula>S18</formula>
    </cfRule>
    <cfRule type="expression" dxfId="1500" priority="236" stopIfTrue="1">
      <formula>$K$5=2</formula>
    </cfRule>
  </conditionalFormatting>
  <conditionalFormatting sqref="Y14">
    <cfRule type="cellIs" dxfId="1499" priority="229" stopIfTrue="1" operator="notEqual">
      <formula>T20</formula>
    </cfRule>
    <cfRule type="expression" dxfId="1498" priority="230" stopIfTrue="1">
      <formula>$K$5=3</formula>
    </cfRule>
  </conditionalFormatting>
  <conditionalFormatting sqref="Z14">
    <cfRule type="cellIs" dxfId="1497" priority="231" stopIfTrue="1" operator="notEqual">
      <formula>S20</formula>
    </cfRule>
    <cfRule type="expression" dxfId="1496" priority="232" stopIfTrue="1">
      <formula>$K$5=3</formula>
    </cfRule>
  </conditionalFormatting>
  <conditionalFormatting sqref="AA14">
    <cfRule type="cellIs" dxfId="1495" priority="225" stopIfTrue="1" operator="notEqual">
      <formula>T22</formula>
    </cfRule>
    <cfRule type="expression" dxfId="1494" priority="226" stopIfTrue="1">
      <formula>$K$5=4</formula>
    </cfRule>
  </conditionalFormatting>
  <conditionalFormatting sqref="AB14">
    <cfRule type="cellIs" dxfId="1493" priority="227" stopIfTrue="1" operator="notEqual">
      <formula>S22</formula>
    </cfRule>
    <cfRule type="expression" dxfId="1492" priority="228" stopIfTrue="1">
      <formula>$K$5=4</formula>
    </cfRule>
  </conditionalFormatting>
  <conditionalFormatting sqref="AC14">
    <cfRule type="cellIs" dxfId="1491" priority="221" stopIfTrue="1" operator="notEqual">
      <formula>T24</formula>
    </cfRule>
    <cfRule type="expression" dxfId="1490" priority="222" stopIfTrue="1">
      <formula>$K$5=9</formula>
    </cfRule>
  </conditionalFormatting>
  <conditionalFormatting sqref="AD14">
    <cfRule type="cellIs" dxfId="1489" priority="223" stopIfTrue="1" operator="notEqual">
      <formula>S24</formula>
    </cfRule>
    <cfRule type="expression" dxfId="1488" priority="224" stopIfTrue="1">
      <formula>$K$5=9</formula>
    </cfRule>
  </conditionalFormatting>
  <conditionalFormatting sqref="AC16">
    <cfRule type="cellIs" dxfId="1487" priority="217" stopIfTrue="1" operator="notEqual">
      <formula>V24</formula>
    </cfRule>
    <cfRule type="expression" dxfId="1486" priority="218" stopIfTrue="1">
      <formula>$K$5=2</formula>
    </cfRule>
  </conditionalFormatting>
  <conditionalFormatting sqref="AD16">
    <cfRule type="cellIs" dxfId="1485" priority="219" stopIfTrue="1" operator="notEqual">
      <formula>U24</formula>
    </cfRule>
    <cfRule type="expression" dxfId="1484" priority="220" stopIfTrue="1">
      <formula>$K$5=2</formula>
    </cfRule>
  </conditionalFormatting>
  <conditionalFormatting sqref="W16">
    <cfRule type="cellIs" dxfId="1483" priority="213" stopIfTrue="1" operator="notEqual">
      <formula>V18</formula>
    </cfRule>
    <cfRule type="expression" dxfId="1482" priority="214" stopIfTrue="1">
      <formula>$K$5=3</formula>
    </cfRule>
  </conditionalFormatting>
  <conditionalFormatting sqref="X16">
    <cfRule type="cellIs" dxfId="1481" priority="215" stopIfTrue="1" operator="notEqual">
      <formula>U18</formula>
    </cfRule>
    <cfRule type="expression" dxfId="1480" priority="216" stopIfTrue="1">
      <formula>$K$5=3</formula>
    </cfRule>
  </conditionalFormatting>
  <conditionalFormatting sqref="Y16">
    <cfRule type="cellIs" dxfId="1479" priority="209" stopIfTrue="1" operator="notEqual">
      <formula>V20</formula>
    </cfRule>
    <cfRule type="expression" dxfId="1478" priority="210" stopIfTrue="1">
      <formula>$K$5=4</formula>
    </cfRule>
  </conditionalFormatting>
  <conditionalFormatting sqref="Z16">
    <cfRule type="cellIs" dxfId="1477" priority="211" stopIfTrue="1" operator="notEqual">
      <formula>U20</formula>
    </cfRule>
    <cfRule type="expression" dxfId="1476" priority="212" stopIfTrue="1">
      <formula>$K$5=4</formula>
    </cfRule>
  </conditionalFormatting>
  <conditionalFormatting sqref="AA16">
    <cfRule type="cellIs" dxfId="1475" priority="205" stopIfTrue="1" operator="notEqual">
      <formula>V22</formula>
    </cfRule>
    <cfRule type="expression" dxfId="1474" priority="206" stopIfTrue="1">
      <formula>$K$5=5</formula>
    </cfRule>
  </conditionalFormatting>
  <conditionalFormatting sqref="AB16">
    <cfRule type="cellIs" dxfId="1473" priority="207" stopIfTrue="1" operator="notEqual">
      <formula>T22</formula>
    </cfRule>
    <cfRule type="expression" dxfId="1472" priority="208" stopIfTrue="1">
      <formula>$K$5=5</formula>
    </cfRule>
  </conditionalFormatting>
  <conditionalFormatting sqref="AC18">
    <cfRule type="cellIs" dxfId="1471" priority="201" stopIfTrue="1" operator="notEqual">
      <formula>X24</formula>
    </cfRule>
    <cfRule type="expression" dxfId="1470" priority="202" stopIfTrue="1">
      <formula>$K$5=4</formula>
    </cfRule>
  </conditionalFormatting>
  <conditionalFormatting sqref="AD18">
    <cfRule type="cellIs" dxfId="1469" priority="203" stopIfTrue="1" operator="notEqual">
      <formula>W24</formula>
    </cfRule>
    <cfRule type="expression" dxfId="1468" priority="204" stopIfTrue="1">
      <formula>$K$5=4</formula>
    </cfRule>
  </conditionalFormatting>
  <conditionalFormatting sqref="Y18">
    <cfRule type="cellIs" dxfId="1467" priority="197" stopIfTrue="1" operator="notEqual">
      <formula>X20</formula>
    </cfRule>
    <cfRule type="expression" dxfId="1466" priority="198" stopIfTrue="1">
      <formula>$K$5=5</formula>
    </cfRule>
  </conditionalFormatting>
  <conditionalFormatting sqref="Z18">
    <cfRule type="cellIs" dxfId="1465" priority="199" stopIfTrue="1" operator="notEqual">
      <formula>W20</formula>
    </cfRule>
    <cfRule type="expression" dxfId="1464" priority="200" stopIfTrue="1">
      <formula>$K$5=5</formula>
    </cfRule>
  </conditionalFormatting>
  <conditionalFormatting sqref="AB18">
    <cfRule type="cellIs" dxfId="1463" priority="193" stopIfTrue="1" operator="notEqual">
      <formula>W22</formula>
    </cfRule>
    <cfRule type="expression" dxfId="1462" priority="194" stopIfTrue="1">
      <formula>$K$5=6</formula>
    </cfRule>
  </conditionalFormatting>
  <conditionalFormatting sqref="AA18">
    <cfRule type="cellIs" dxfId="1461" priority="195" stopIfTrue="1" operator="notEqual">
      <formula>X22</formula>
    </cfRule>
    <cfRule type="expression" dxfId="1460" priority="196" stopIfTrue="1">
      <formula>$K$5=6</formula>
    </cfRule>
  </conditionalFormatting>
  <conditionalFormatting sqref="AD20">
    <cfRule type="cellIs" dxfId="1459" priority="189" stopIfTrue="1" operator="notEqual">
      <formula>Y24</formula>
    </cfRule>
    <cfRule type="expression" dxfId="1458" priority="190" stopIfTrue="1">
      <formula>$K$5=6</formula>
    </cfRule>
  </conditionalFormatting>
  <conditionalFormatting sqref="AC20">
    <cfRule type="cellIs" dxfId="1457" priority="191" stopIfTrue="1" operator="notEqual">
      <formula>Z24</formula>
    </cfRule>
    <cfRule type="expression" dxfId="1456" priority="192" stopIfTrue="1">
      <formula>$K$5=6</formula>
    </cfRule>
  </conditionalFormatting>
  <conditionalFormatting sqref="AA20">
    <cfRule type="cellIs" dxfId="1455" priority="185" stopIfTrue="1" operator="notEqual">
      <formula>Z22</formula>
    </cfRule>
    <cfRule type="expression" dxfId="1454" priority="186" stopIfTrue="1">
      <formula>$K$5=7</formula>
    </cfRule>
  </conditionalFormatting>
  <conditionalFormatting sqref="AB20">
    <cfRule type="cellIs" dxfId="1453" priority="187" stopIfTrue="1" operator="notEqual">
      <formula>Y22</formula>
    </cfRule>
    <cfRule type="expression" dxfId="1452" priority="188" stopIfTrue="1">
      <formula>$K$5=7</formula>
    </cfRule>
  </conditionalFormatting>
  <conditionalFormatting sqref="AC22">
    <cfRule type="cellIs" dxfId="1451" priority="181" stopIfTrue="1" operator="notEqual">
      <formula>AB24</formula>
    </cfRule>
    <cfRule type="expression" dxfId="1450" priority="182" stopIfTrue="1">
      <formula>$K$5=8</formula>
    </cfRule>
  </conditionalFormatting>
  <conditionalFormatting sqref="AD22">
    <cfRule type="cellIs" dxfId="1449" priority="183" stopIfTrue="1" operator="notEqual">
      <formula>AA24</formula>
    </cfRule>
    <cfRule type="expression" dxfId="1448" priority="184" stopIfTrue="1">
      <formula>$K$5=8</formula>
    </cfRule>
  </conditionalFormatting>
  <conditionalFormatting sqref="Y24">
    <cfRule type="cellIs" dxfId="1447" priority="177" stopIfTrue="1" operator="notEqual">
      <formula>AD20</formula>
    </cfRule>
    <cfRule type="expression" dxfId="1446" priority="178" stopIfTrue="1">
      <formula>$K$5=6</formula>
    </cfRule>
  </conditionalFormatting>
  <conditionalFormatting sqref="Z24">
    <cfRule type="cellIs" dxfId="1445" priority="179" stopIfTrue="1" operator="notEqual">
      <formula>AC20</formula>
    </cfRule>
    <cfRule type="expression" dxfId="1444" priority="180" stopIfTrue="1">
      <formula>$K$5=6</formula>
    </cfRule>
  </conditionalFormatting>
  <conditionalFormatting sqref="K24">
    <cfRule type="cellIs" dxfId="1443" priority="173" stopIfTrue="1" operator="notEqual">
      <formula>AD6</formula>
    </cfRule>
    <cfRule type="expression" dxfId="1442" priority="174" stopIfTrue="1">
      <formula>$K$5=1</formula>
    </cfRule>
  </conditionalFormatting>
  <conditionalFormatting sqref="L24">
    <cfRule type="cellIs" dxfId="1441" priority="175" stopIfTrue="1" operator="notEqual">
      <formula>AC6</formula>
    </cfRule>
    <cfRule type="expression" dxfId="1440" priority="176" stopIfTrue="1">
      <formula>$K$5=1</formula>
    </cfRule>
  </conditionalFormatting>
  <conditionalFormatting sqref="U24">
    <cfRule type="cellIs" dxfId="1439" priority="169" stopIfTrue="1" operator="notEqual">
      <formula>AD16</formula>
    </cfRule>
    <cfRule type="expression" dxfId="1438" priority="170" stopIfTrue="1">
      <formula>$K$5=2</formula>
    </cfRule>
  </conditionalFormatting>
  <conditionalFormatting sqref="V24">
    <cfRule type="cellIs" dxfId="1437" priority="171" stopIfTrue="1" operator="notEqual">
      <formula>AC16</formula>
    </cfRule>
    <cfRule type="expression" dxfId="1436" priority="172" stopIfTrue="1">
      <formula>$K$5=2</formula>
    </cfRule>
  </conditionalFormatting>
  <conditionalFormatting sqref="M24">
    <cfRule type="cellIs" dxfId="1435" priority="165" stopIfTrue="1" operator="notEqual">
      <formula>AD8</formula>
    </cfRule>
    <cfRule type="expression" dxfId="1434" priority="166" stopIfTrue="1">
      <formula>$K$5=3</formula>
    </cfRule>
  </conditionalFormatting>
  <conditionalFormatting sqref="N24">
    <cfRule type="cellIs" dxfId="1433" priority="167" stopIfTrue="1" operator="notEqual">
      <formula>AC8</formula>
    </cfRule>
    <cfRule type="expression" dxfId="1432" priority="168" stopIfTrue="1">
      <formula>$K$5=3</formula>
    </cfRule>
  </conditionalFormatting>
  <conditionalFormatting sqref="W24">
    <cfRule type="cellIs" dxfId="1431" priority="161" stopIfTrue="1" operator="notEqual">
      <formula>AD18</formula>
    </cfRule>
    <cfRule type="expression" dxfId="1430" priority="162" stopIfTrue="1">
      <formula>$K$5=4</formula>
    </cfRule>
  </conditionalFormatting>
  <conditionalFormatting sqref="X24">
    <cfRule type="cellIs" dxfId="1429" priority="163" stopIfTrue="1" operator="notEqual">
      <formula>AC18</formula>
    </cfRule>
    <cfRule type="expression" dxfId="1428" priority="164" stopIfTrue="1">
      <formula>$K$5=4</formula>
    </cfRule>
  </conditionalFormatting>
  <conditionalFormatting sqref="O24">
    <cfRule type="cellIs" dxfId="1427" priority="157" stopIfTrue="1" operator="notEqual">
      <formula>AD10</formula>
    </cfRule>
    <cfRule type="expression" dxfId="1426" priority="158" stopIfTrue="1">
      <formula>$K$5=5</formula>
    </cfRule>
  </conditionalFormatting>
  <conditionalFormatting sqref="P24">
    <cfRule type="cellIs" dxfId="1425" priority="159" stopIfTrue="1" operator="notEqual">
      <formula>AC10</formula>
    </cfRule>
    <cfRule type="expression" dxfId="1424" priority="160" stopIfTrue="1">
      <formula>$K$5=5</formula>
    </cfRule>
  </conditionalFormatting>
  <conditionalFormatting sqref="Q24">
    <cfRule type="cellIs" dxfId="1423" priority="153" stopIfTrue="1" operator="notEqual">
      <formula>AD12</formula>
    </cfRule>
    <cfRule type="expression" dxfId="1422" priority="154" stopIfTrue="1">
      <formula>$K$5=7</formula>
    </cfRule>
  </conditionalFormatting>
  <conditionalFormatting sqref="R24">
    <cfRule type="cellIs" dxfId="1421" priority="155" stopIfTrue="1" operator="notEqual">
      <formula>AC12</formula>
    </cfRule>
    <cfRule type="expression" dxfId="1420" priority="156" stopIfTrue="1">
      <formula>$K$5=7</formula>
    </cfRule>
  </conditionalFormatting>
  <conditionalFormatting sqref="AB24">
    <cfRule type="cellIs" dxfId="1419" priority="149" stopIfTrue="1" operator="notEqual">
      <formula>AC22</formula>
    </cfRule>
    <cfRule type="expression" dxfId="1418" priority="150" stopIfTrue="1">
      <formula>$K$5=8</formula>
    </cfRule>
  </conditionalFormatting>
  <conditionalFormatting sqref="AA24">
    <cfRule type="cellIs" dxfId="1417" priority="151" stopIfTrue="1" operator="notEqual">
      <formula>AD22</formula>
    </cfRule>
    <cfRule type="expression" dxfId="1416" priority="152" stopIfTrue="1">
      <formula>$K$5=8</formula>
    </cfRule>
  </conditionalFormatting>
  <conditionalFormatting sqref="S24">
    <cfRule type="cellIs" dxfId="1415" priority="145" stopIfTrue="1" operator="notEqual">
      <formula>AD14</formula>
    </cfRule>
    <cfRule type="expression" dxfId="1414" priority="146" stopIfTrue="1">
      <formula>$K$5=9</formula>
    </cfRule>
  </conditionalFormatting>
  <conditionalFormatting sqref="T24">
    <cfRule type="cellIs" dxfId="1413" priority="147" stopIfTrue="1" operator="notEqual">
      <formula>AC14</formula>
    </cfRule>
    <cfRule type="expression" dxfId="1412" priority="148" stopIfTrue="1">
      <formula>$K$5=9</formula>
    </cfRule>
  </conditionalFormatting>
  <conditionalFormatting sqref="K22">
    <cfRule type="cellIs" dxfId="1411" priority="141" stopIfTrue="1" operator="notEqual">
      <formula>AB6</formula>
    </cfRule>
    <cfRule type="expression" dxfId="1410" priority="142" stopIfTrue="1">
      <formula>$K$5=9</formula>
    </cfRule>
  </conditionalFormatting>
  <conditionalFormatting sqref="L22">
    <cfRule type="cellIs" dxfId="1409" priority="143" stopIfTrue="1" operator="notEqual">
      <formula>AA6</formula>
    </cfRule>
    <cfRule type="expression" dxfId="1408" priority="144" stopIfTrue="1">
      <formula>$K$5=9</formula>
    </cfRule>
  </conditionalFormatting>
  <conditionalFormatting sqref="M22">
    <cfRule type="cellIs" dxfId="1407" priority="137" stopIfTrue="1" operator="notEqual">
      <formula>AB8</formula>
    </cfRule>
    <cfRule type="expression" dxfId="1406" priority="138" stopIfTrue="1">
      <formula>$K$5=1</formula>
    </cfRule>
  </conditionalFormatting>
  <conditionalFormatting sqref="N22">
    <cfRule type="cellIs" dxfId="1405" priority="139" stopIfTrue="1" operator="notEqual">
      <formula>AA8</formula>
    </cfRule>
    <cfRule type="expression" dxfId="1404" priority="140" stopIfTrue="1">
      <formula>$K$5=1</formula>
    </cfRule>
  </conditionalFormatting>
  <conditionalFormatting sqref="O22">
    <cfRule type="cellIs" dxfId="1403" priority="133" stopIfTrue="1" operator="notEqual">
      <formula>AB10</formula>
    </cfRule>
    <cfRule type="expression" dxfId="1402" priority="134" stopIfTrue="1">
      <formula>$K$5=2</formula>
    </cfRule>
  </conditionalFormatting>
  <conditionalFormatting sqref="P22">
    <cfRule type="cellIs" dxfId="1401" priority="135" stopIfTrue="1" operator="notEqual">
      <formula>AA10</formula>
    </cfRule>
    <cfRule type="expression" dxfId="1400" priority="136" stopIfTrue="1">
      <formula>$K$5=2</formula>
    </cfRule>
  </conditionalFormatting>
  <conditionalFormatting sqref="Q22">
    <cfRule type="cellIs" dxfId="1399" priority="129" stopIfTrue="1" operator="notEqual">
      <formula>AB12</formula>
    </cfRule>
    <cfRule type="expression" dxfId="1398" priority="130" stopIfTrue="1">
      <formula>$K$5=3</formula>
    </cfRule>
  </conditionalFormatting>
  <conditionalFormatting sqref="R22">
    <cfRule type="cellIs" dxfId="1397" priority="131" stopIfTrue="1" operator="notEqual">
      <formula>AA12</formula>
    </cfRule>
    <cfRule type="expression" dxfId="1396" priority="132" stopIfTrue="1">
      <formula>$K$5=3</formula>
    </cfRule>
  </conditionalFormatting>
  <conditionalFormatting sqref="S22">
    <cfRule type="cellIs" dxfId="1395" priority="125" stopIfTrue="1" operator="notEqual">
      <formula>AB14</formula>
    </cfRule>
    <cfRule type="expression" dxfId="1394" priority="126" stopIfTrue="1">
      <formula>$K$5=4</formula>
    </cfRule>
  </conditionalFormatting>
  <conditionalFormatting sqref="T22">
    <cfRule type="cellIs" dxfId="1393" priority="127" stopIfTrue="1" operator="notEqual">
      <formula>AA14</formula>
    </cfRule>
    <cfRule type="expression" dxfId="1392" priority="128" stopIfTrue="1">
      <formula>$K$5=4</formula>
    </cfRule>
  </conditionalFormatting>
  <conditionalFormatting sqref="U22">
    <cfRule type="cellIs" dxfId="1391" priority="121" stopIfTrue="1" operator="notEqual">
      <formula>AB16</formula>
    </cfRule>
    <cfRule type="expression" dxfId="1390" priority="122" stopIfTrue="1">
      <formula>$K$5=5</formula>
    </cfRule>
  </conditionalFormatting>
  <conditionalFormatting sqref="V22">
    <cfRule type="cellIs" dxfId="1389" priority="123" stopIfTrue="1" operator="notEqual">
      <formula>AA16</formula>
    </cfRule>
    <cfRule type="expression" dxfId="1388" priority="124" stopIfTrue="1">
      <formula>$K$5=5</formula>
    </cfRule>
  </conditionalFormatting>
  <conditionalFormatting sqref="W22">
    <cfRule type="cellIs" dxfId="1387" priority="117" stopIfTrue="1" operator="notEqual">
      <formula>AB18</formula>
    </cfRule>
    <cfRule type="expression" dxfId="1386" priority="118" stopIfTrue="1">
      <formula>$K$5=6</formula>
    </cfRule>
  </conditionalFormatting>
  <conditionalFormatting sqref="X22">
    <cfRule type="cellIs" dxfId="1385" priority="119" stopIfTrue="1" operator="notEqual">
      <formula>AA18</formula>
    </cfRule>
    <cfRule type="expression" dxfId="1384" priority="120" stopIfTrue="1">
      <formula>$K$5=6</formula>
    </cfRule>
  </conditionalFormatting>
  <conditionalFormatting sqref="Y22">
    <cfRule type="cellIs" dxfId="1383" priority="113" stopIfTrue="1" operator="notEqual">
      <formula>AB20</formula>
    </cfRule>
    <cfRule type="expression" dxfId="1382" priority="114" stopIfTrue="1">
      <formula>$K$5=7</formula>
    </cfRule>
  </conditionalFormatting>
  <conditionalFormatting sqref="Z22">
    <cfRule type="cellIs" dxfId="1381" priority="115" stopIfTrue="1" operator="notEqual">
      <formula>AA20</formula>
    </cfRule>
    <cfRule type="expression" dxfId="1380" priority="116" stopIfTrue="1">
      <formula>$K$5=7</formula>
    </cfRule>
  </conditionalFormatting>
  <conditionalFormatting sqref="L20">
    <cfRule type="cellIs" dxfId="1379" priority="105" stopIfTrue="1" operator="notEqual">
      <formula>Y6</formula>
    </cfRule>
    <cfRule type="expression" dxfId="1378" priority="106" stopIfTrue="1">
      <formula>$K$5=8</formula>
    </cfRule>
  </conditionalFormatting>
  <conditionalFormatting sqref="K20">
    <cfRule type="cellIs" dxfId="1377" priority="107" stopIfTrue="1" operator="notEqual">
      <formula>$Z$6</formula>
    </cfRule>
    <cfRule type="expression" dxfId="1376" priority="108" stopIfTrue="1">
      <formula>$K$5=8</formula>
    </cfRule>
  </conditionalFormatting>
  <conditionalFormatting sqref="M20">
    <cfRule type="cellIs" dxfId="1375" priority="109" stopIfTrue="1" operator="notEqual">
      <formula>Z8</formula>
    </cfRule>
    <cfRule type="expression" dxfId="1374" priority="110" stopIfTrue="1">
      <formula>$K$5=9</formula>
    </cfRule>
  </conditionalFormatting>
  <conditionalFormatting sqref="N20">
    <cfRule type="cellIs" dxfId="1373" priority="111" stopIfTrue="1" operator="notEqual">
      <formula>Y8</formula>
    </cfRule>
    <cfRule type="expression" dxfId="1372" priority="112" stopIfTrue="1">
      <formula>$K$5=9</formula>
    </cfRule>
  </conditionalFormatting>
  <conditionalFormatting sqref="O20">
    <cfRule type="cellIs" dxfId="1371" priority="101" stopIfTrue="1" operator="notEqual">
      <formula>Z10</formula>
    </cfRule>
    <cfRule type="expression" dxfId="1370" priority="102" stopIfTrue="1">
      <formula>$K$5=1</formula>
    </cfRule>
  </conditionalFormatting>
  <conditionalFormatting sqref="P20">
    <cfRule type="cellIs" dxfId="1369" priority="103" stopIfTrue="1" operator="notEqual">
      <formula>Y10</formula>
    </cfRule>
    <cfRule type="expression" dxfId="1368" priority="104" stopIfTrue="1">
      <formula>$K$5=1</formula>
    </cfRule>
  </conditionalFormatting>
  <conditionalFormatting sqref="Q20">
    <cfRule type="cellIs" dxfId="1367" priority="97" stopIfTrue="1" operator="notEqual">
      <formula>Z12</formula>
    </cfRule>
    <cfRule type="expression" dxfId="1366" priority="98" stopIfTrue="1">
      <formula>$K$5=2</formula>
    </cfRule>
  </conditionalFormatting>
  <conditionalFormatting sqref="R20">
    <cfRule type="cellIs" dxfId="1365" priority="99" stopIfTrue="1" operator="notEqual">
      <formula>Y12</formula>
    </cfRule>
    <cfRule type="expression" dxfId="1364" priority="100" stopIfTrue="1">
      <formula>$K$5=2</formula>
    </cfRule>
  </conditionalFormatting>
  <conditionalFormatting sqref="S20">
    <cfRule type="cellIs" dxfId="1363" priority="93" stopIfTrue="1" operator="notEqual">
      <formula>Z14</formula>
    </cfRule>
    <cfRule type="expression" dxfId="1362" priority="94" stopIfTrue="1">
      <formula>$K$5=3</formula>
    </cfRule>
  </conditionalFormatting>
  <conditionalFormatting sqref="T20">
    <cfRule type="cellIs" dxfId="1361" priority="95" stopIfTrue="1" operator="notEqual">
      <formula>Y14</formula>
    </cfRule>
    <cfRule type="expression" dxfId="1360" priority="96" stopIfTrue="1">
      <formula>$K$5=3</formula>
    </cfRule>
  </conditionalFormatting>
  <conditionalFormatting sqref="U20">
    <cfRule type="cellIs" dxfId="1359" priority="89" stopIfTrue="1" operator="notEqual">
      <formula>Z16</formula>
    </cfRule>
    <cfRule type="expression" dxfId="1358" priority="90" stopIfTrue="1">
      <formula>$K$5=4</formula>
    </cfRule>
  </conditionalFormatting>
  <conditionalFormatting sqref="V20">
    <cfRule type="cellIs" dxfId="1357" priority="91" stopIfTrue="1" operator="notEqual">
      <formula>Y16</formula>
    </cfRule>
    <cfRule type="expression" dxfId="1356" priority="92" stopIfTrue="1">
      <formula>$K$5=4</formula>
    </cfRule>
  </conditionalFormatting>
  <conditionalFormatting sqref="W20">
    <cfRule type="cellIs" dxfId="1355" priority="85" stopIfTrue="1" operator="notEqual">
      <formula>Z18</formula>
    </cfRule>
    <cfRule type="expression" dxfId="1354" priority="86" stopIfTrue="1">
      <formula>$K$5=5</formula>
    </cfRule>
  </conditionalFormatting>
  <conditionalFormatting sqref="X20">
    <cfRule type="cellIs" dxfId="1353" priority="87" stopIfTrue="1" operator="notEqual">
      <formula>Y18</formula>
    </cfRule>
    <cfRule type="expression" dxfId="1352" priority="88" stopIfTrue="1">
      <formula>$K$5=5</formula>
    </cfRule>
  </conditionalFormatting>
  <conditionalFormatting sqref="K18">
    <cfRule type="cellIs" dxfId="1351" priority="73" stopIfTrue="1" operator="notEqual">
      <formula>X6</formula>
    </cfRule>
    <cfRule type="expression" dxfId="1350" priority="74" stopIfTrue="1">
      <formula>$K$5=7</formula>
    </cfRule>
  </conditionalFormatting>
  <conditionalFormatting sqref="L18">
    <cfRule type="cellIs" dxfId="1349" priority="75" stopIfTrue="1" operator="notEqual">
      <formula>W6</formula>
    </cfRule>
    <cfRule type="expression" dxfId="1348" priority="76" stopIfTrue="1">
      <formula>$K$5=7</formula>
    </cfRule>
  </conditionalFormatting>
  <conditionalFormatting sqref="M18">
    <cfRule type="cellIs" dxfId="1347" priority="77" stopIfTrue="1" operator="notEqual">
      <formula>X8</formula>
    </cfRule>
    <cfRule type="expression" dxfId="1346" priority="78" stopIfTrue="1">
      <formula>$K$5=8</formula>
    </cfRule>
  </conditionalFormatting>
  <conditionalFormatting sqref="N18">
    <cfRule type="cellIs" dxfId="1345" priority="79" stopIfTrue="1" operator="notEqual">
      <formula>W8</formula>
    </cfRule>
    <cfRule type="expression" dxfId="1344" priority="80" stopIfTrue="1">
      <formula>$K$5=8</formula>
    </cfRule>
  </conditionalFormatting>
  <conditionalFormatting sqref="O18">
    <cfRule type="cellIs" dxfId="1343" priority="81" stopIfTrue="1" operator="notEqual">
      <formula>X10</formula>
    </cfRule>
    <cfRule type="expression" dxfId="1342" priority="82" stopIfTrue="1">
      <formula>$K$5=9</formula>
    </cfRule>
  </conditionalFormatting>
  <conditionalFormatting sqref="P18">
    <cfRule type="cellIs" dxfId="1341" priority="83" stopIfTrue="1" operator="notEqual">
      <formula>W10</formula>
    </cfRule>
    <cfRule type="expression" dxfId="1340" priority="84" stopIfTrue="1">
      <formula>$K$5=9</formula>
    </cfRule>
  </conditionalFormatting>
  <conditionalFormatting sqref="Q18">
    <cfRule type="cellIs" dxfId="1339" priority="69" stopIfTrue="1" operator="notEqual">
      <formula>X12</formula>
    </cfRule>
    <cfRule type="expression" dxfId="1338" priority="70" stopIfTrue="1">
      <formula>$K$5=1</formula>
    </cfRule>
  </conditionalFormatting>
  <conditionalFormatting sqref="R18">
    <cfRule type="cellIs" dxfId="1337" priority="71" stopIfTrue="1" operator="notEqual">
      <formula>W12</formula>
    </cfRule>
    <cfRule type="expression" dxfId="1336" priority="72" stopIfTrue="1">
      <formula>$K$5=1</formula>
    </cfRule>
  </conditionalFormatting>
  <conditionalFormatting sqref="S18">
    <cfRule type="cellIs" dxfId="1335" priority="65" stopIfTrue="1" operator="notEqual">
      <formula>X14</formula>
    </cfRule>
    <cfRule type="expression" dxfId="1334" priority="66" stopIfTrue="1">
      <formula>$K$5=2</formula>
    </cfRule>
  </conditionalFormatting>
  <conditionalFormatting sqref="T18">
    <cfRule type="cellIs" dxfId="1333" priority="67" stopIfTrue="1" operator="notEqual">
      <formula>W14</formula>
    </cfRule>
    <cfRule type="expression" dxfId="1332" priority="68" stopIfTrue="1">
      <formula>$K$5=2</formula>
    </cfRule>
  </conditionalFormatting>
  <conditionalFormatting sqref="U18">
    <cfRule type="cellIs" dxfId="1331" priority="61" stopIfTrue="1" operator="notEqual">
      <formula>X16</formula>
    </cfRule>
    <cfRule type="expression" dxfId="1330" priority="62" stopIfTrue="1">
      <formula>$K$5=3</formula>
    </cfRule>
  </conditionalFormatting>
  <conditionalFormatting sqref="V18">
    <cfRule type="cellIs" dxfId="1329" priority="63" stopIfTrue="1" operator="notEqual">
      <formula>W16</formula>
    </cfRule>
    <cfRule type="expression" dxfId="1328" priority="64" stopIfTrue="1">
      <formula>$K$5=3</formula>
    </cfRule>
  </conditionalFormatting>
  <conditionalFormatting sqref="K16">
    <cfRule type="cellIs" dxfId="1327" priority="45" stopIfTrue="1" operator="notEqual">
      <formula>$V$6</formula>
    </cfRule>
    <cfRule type="expression" dxfId="1326" priority="46" stopIfTrue="1">
      <formula>$K$5=6</formula>
    </cfRule>
  </conditionalFormatting>
  <conditionalFormatting sqref="L16">
    <cfRule type="cellIs" dxfId="1325" priority="47" stopIfTrue="1" operator="notEqual">
      <formula>$U$6</formula>
    </cfRule>
    <cfRule type="expression" dxfId="1324" priority="48" stopIfTrue="1">
      <formula>$K$5=6</formula>
    </cfRule>
  </conditionalFormatting>
  <conditionalFormatting sqref="M16">
    <cfRule type="cellIs" dxfId="1323" priority="49" stopIfTrue="1" operator="notEqual">
      <formula>V8</formula>
    </cfRule>
    <cfRule type="expression" dxfId="1322" priority="50" stopIfTrue="1">
      <formula>$K$5=7</formula>
    </cfRule>
  </conditionalFormatting>
  <conditionalFormatting sqref="N16">
    <cfRule type="cellIs" dxfId="1321" priority="51" stopIfTrue="1" operator="notEqual">
      <formula>U8</formula>
    </cfRule>
    <cfRule type="expression" dxfId="1320" priority="52" stopIfTrue="1">
      <formula>$K$5=7</formula>
    </cfRule>
  </conditionalFormatting>
  <conditionalFormatting sqref="O16">
    <cfRule type="cellIs" dxfId="1319" priority="53" stopIfTrue="1" operator="notEqual">
      <formula>V10</formula>
    </cfRule>
    <cfRule type="expression" dxfId="1318" priority="54" stopIfTrue="1">
      <formula>$K$5=8</formula>
    </cfRule>
  </conditionalFormatting>
  <conditionalFormatting sqref="P16">
    <cfRule type="cellIs" dxfId="1317" priority="55" stopIfTrue="1" operator="notEqual">
      <formula>U10</formula>
    </cfRule>
    <cfRule type="expression" dxfId="1316" priority="56" stopIfTrue="1">
      <formula>$K$5=8</formula>
    </cfRule>
  </conditionalFormatting>
  <conditionalFormatting sqref="Q16">
    <cfRule type="cellIs" dxfId="1315" priority="57" stopIfTrue="1" operator="notEqual">
      <formula>V12</formula>
    </cfRule>
    <cfRule type="expression" dxfId="1314" priority="58" stopIfTrue="1">
      <formula>$K$5=9</formula>
    </cfRule>
  </conditionalFormatting>
  <conditionalFormatting sqref="R16">
    <cfRule type="cellIs" dxfId="1313" priority="59" stopIfTrue="1" operator="notEqual">
      <formula>U12</formula>
    </cfRule>
    <cfRule type="expression" dxfId="1312" priority="60" stopIfTrue="1">
      <formula>$K$5=9</formula>
    </cfRule>
  </conditionalFormatting>
  <conditionalFormatting sqref="S16">
    <cfRule type="cellIs" dxfId="1311" priority="41" stopIfTrue="1" operator="notEqual">
      <formula>V14</formula>
    </cfRule>
    <cfRule type="expression" dxfId="1310" priority="42" stopIfTrue="1">
      <formula>$K$5=1</formula>
    </cfRule>
  </conditionalFormatting>
  <conditionalFormatting sqref="T16">
    <cfRule type="cellIs" dxfId="1309" priority="43" stopIfTrue="1" operator="notEqual">
      <formula>U14</formula>
    </cfRule>
    <cfRule type="expression" dxfId="1308" priority="44" stopIfTrue="1">
      <formula>$K$5=1</formula>
    </cfRule>
  </conditionalFormatting>
  <conditionalFormatting sqref="K14">
    <cfRule type="cellIs" dxfId="1307" priority="25" stopIfTrue="1" operator="notEqual">
      <formula>T6</formula>
    </cfRule>
    <cfRule type="expression" dxfId="1306" priority="26" stopIfTrue="1">
      <formula>$K$5=5</formula>
    </cfRule>
  </conditionalFormatting>
  <conditionalFormatting sqref="L14">
    <cfRule type="cellIs" dxfId="1305" priority="27" stopIfTrue="1" operator="notEqual">
      <formula>S6</formula>
    </cfRule>
    <cfRule type="expression" dxfId="1304" priority="28" stopIfTrue="1">
      <formula>$K$5=5</formula>
    </cfRule>
  </conditionalFormatting>
  <conditionalFormatting sqref="N14">
    <cfRule type="cellIs" dxfId="1303" priority="29" stopIfTrue="1" operator="notEqual">
      <formula>S8</formula>
    </cfRule>
    <cfRule type="expression" dxfId="1302" priority="30" stopIfTrue="1">
      <formula>$K$5=6</formula>
    </cfRule>
  </conditionalFormatting>
  <conditionalFormatting sqref="M14">
    <cfRule type="cellIs" dxfId="1301" priority="31" stopIfTrue="1" operator="notEqual">
      <formula>T8</formula>
    </cfRule>
    <cfRule type="expression" dxfId="1300" priority="32" stopIfTrue="1">
      <formula>$K$5=6</formula>
    </cfRule>
  </conditionalFormatting>
  <conditionalFormatting sqref="O14">
    <cfRule type="cellIs" dxfId="1299" priority="33" stopIfTrue="1" operator="notEqual">
      <formula>T10</formula>
    </cfRule>
    <cfRule type="expression" dxfId="1298" priority="34" stopIfTrue="1">
      <formula>$K$5=7</formula>
    </cfRule>
  </conditionalFormatting>
  <conditionalFormatting sqref="P14">
    <cfRule type="cellIs" dxfId="1297" priority="35" stopIfTrue="1" operator="notEqual">
      <formula>S10</formula>
    </cfRule>
    <cfRule type="expression" dxfId="1296" priority="36" stopIfTrue="1">
      <formula>$K$5=7</formula>
    </cfRule>
  </conditionalFormatting>
  <conditionalFormatting sqref="Q14">
    <cfRule type="cellIs" dxfId="1295" priority="37" stopIfTrue="1" operator="notEqual">
      <formula>T12</formula>
    </cfRule>
    <cfRule type="expression" dxfId="1294" priority="38" stopIfTrue="1">
      <formula>$K$5=8</formula>
    </cfRule>
  </conditionalFormatting>
  <conditionalFormatting sqref="R14">
    <cfRule type="cellIs" dxfId="1293" priority="39" stopIfTrue="1" operator="notEqual">
      <formula>S12</formula>
    </cfRule>
    <cfRule type="expression" dxfId="1292" priority="40" stopIfTrue="1">
      <formula>$K$5=8</formula>
    </cfRule>
  </conditionalFormatting>
  <conditionalFormatting sqref="L12">
    <cfRule type="cellIs" dxfId="1291" priority="13" stopIfTrue="1" operator="notEqual">
      <formula>Q6</formula>
    </cfRule>
    <cfRule type="expression" dxfId="1290" priority="14" stopIfTrue="1">
      <formula>$K$5=4</formula>
    </cfRule>
  </conditionalFormatting>
  <conditionalFormatting sqref="K12">
    <cfRule type="cellIs" dxfId="1289" priority="15" stopIfTrue="1" operator="notEqual">
      <formula>R6</formula>
    </cfRule>
    <cfRule type="expression" dxfId="1288" priority="16" stopIfTrue="1">
      <formula>$K$5=4</formula>
    </cfRule>
  </conditionalFormatting>
  <conditionalFormatting sqref="M12">
    <cfRule type="cellIs" dxfId="1287" priority="17" stopIfTrue="1" operator="notEqual">
      <formula>R8</formula>
    </cfRule>
    <cfRule type="expression" dxfId="1286" priority="18" stopIfTrue="1">
      <formula>$K$5=5</formula>
    </cfRule>
  </conditionalFormatting>
  <conditionalFormatting sqref="N12">
    <cfRule type="cellIs" dxfId="1285" priority="19" stopIfTrue="1" operator="notEqual">
      <formula>Q8</formula>
    </cfRule>
    <cfRule type="expression" dxfId="1284" priority="20" stopIfTrue="1">
      <formula>$K$5=5</formula>
    </cfRule>
  </conditionalFormatting>
  <conditionalFormatting sqref="O12">
    <cfRule type="cellIs" dxfId="1283" priority="21" stopIfTrue="1" operator="notEqual">
      <formula>R10</formula>
    </cfRule>
    <cfRule type="expression" dxfId="1282" priority="22" stopIfTrue="1">
      <formula>$K$5=6</formula>
    </cfRule>
  </conditionalFormatting>
  <conditionalFormatting sqref="P12">
    <cfRule type="cellIs" dxfId="1281" priority="23" stopIfTrue="1" operator="notEqual">
      <formula>Q10</formula>
    </cfRule>
    <cfRule type="expression" dxfId="1280" priority="24" stopIfTrue="1">
      <formula>$K$5=6</formula>
    </cfRule>
  </conditionalFormatting>
  <conditionalFormatting sqref="K10">
    <cfRule type="cellIs" dxfId="1279" priority="5" stopIfTrue="1" operator="notEqual">
      <formula>P6</formula>
    </cfRule>
    <cfRule type="expression" dxfId="1278" priority="6" stopIfTrue="1">
      <formula>$K$5=3</formula>
    </cfRule>
  </conditionalFormatting>
  <conditionalFormatting sqref="L10">
    <cfRule type="cellIs" dxfId="1277" priority="7" stopIfTrue="1" operator="notEqual">
      <formula>O6</formula>
    </cfRule>
    <cfRule type="expression" dxfId="1276" priority="8" stopIfTrue="1">
      <formula>$K$5=3</formula>
    </cfRule>
  </conditionalFormatting>
  <conditionalFormatting sqref="M10">
    <cfRule type="cellIs" dxfId="1275" priority="9" stopIfTrue="1" operator="notEqual">
      <formula>P8</formula>
    </cfRule>
    <cfRule type="expression" dxfId="1274" priority="10" stopIfTrue="1">
      <formula>$K$5=4</formula>
    </cfRule>
  </conditionalFormatting>
  <conditionalFormatting sqref="N10">
    <cfRule type="cellIs" dxfId="1273" priority="11" stopIfTrue="1" operator="notEqual">
      <formula>O8</formula>
    </cfRule>
    <cfRule type="expression" dxfId="1272" priority="12" stopIfTrue="1">
      <formula>$K$5=4</formula>
    </cfRule>
  </conditionalFormatting>
  <conditionalFormatting sqref="K8">
    <cfRule type="cellIs" dxfId="1271" priority="1" stopIfTrue="1" operator="notEqual">
      <formula>N6</formula>
    </cfRule>
    <cfRule type="expression" dxfId="1270" priority="2" stopIfTrue="1">
      <formula>$K$5=2</formula>
    </cfRule>
  </conditionalFormatting>
  <conditionalFormatting sqref="L8">
    <cfRule type="cellIs" dxfId="1269" priority="3" stopIfTrue="1" operator="notEqual">
      <formula>$M$6</formula>
    </cfRule>
    <cfRule type="expression" dxfId="1268" priority="4" stopIfTrue="1">
      <formula>$K$5=2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8"/>
  <sheetViews>
    <sheetView workbookViewId="0">
      <selection sqref="A1:AG2"/>
    </sheetView>
  </sheetViews>
  <sheetFormatPr defaultColWidth="9.140625" defaultRowHeight="15.75" outlineLevelCol="1" x14ac:dyDescent="0.25"/>
  <cols>
    <col min="1" max="1" width="4.5703125" style="7" customWidth="1"/>
    <col min="2" max="2" width="23" style="7" customWidth="1"/>
    <col min="3" max="3" width="11.28515625" style="7" customWidth="1"/>
    <col min="4" max="4" width="5.7109375" style="7" customWidth="1"/>
    <col min="5" max="7" width="6.7109375" style="7" customWidth="1"/>
    <col min="8" max="8" width="5.7109375" style="7" customWidth="1"/>
    <col min="9" max="9" width="6.7109375" style="7" customWidth="1"/>
    <col min="10" max="10" width="5.7109375" style="7" customWidth="1"/>
    <col min="11" max="32" width="3.7109375" style="7" customWidth="1"/>
    <col min="33" max="33" width="6.7109375" style="7" customWidth="1"/>
    <col min="34" max="34" width="2.5703125" style="7" customWidth="1"/>
    <col min="35" max="35" width="5.7109375" style="7" customWidth="1"/>
    <col min="36" max="36" width="5.7109375" style="92" customWidth="1" outlineLevel="1"/>
    <col min="37" max="37" width="5.5703125" style="7" customWidth="1"/>
    <col min="38" max="44" width="5.7109375" style="7" customWidth="1"/>
    <col min="45" max="47" width="5.7109375" style="93" customWidth="1" outlineLevel="1"/>
    <col min="48" max="48" width="9.140625" style="93"/>
    <col min="49" max="16384" width="9.140625" style="7"/>
  </cols>
  <sheetData>
    <row r="1" spans="1:56" ht="15" customHeight="1" x14ac:dyDescent="0.25">
      <c r="A1" s="148" t="s">
        <v>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"/>
      <c r="AI1" s="2"/>
      <c r="AJ1" s="2"/>
      <c r="AK1" s="3"/>
      <c r="AL1" s="149" t="s">
        <v>1</v>
      </c>
      <c r="AM1" s="149"/>
      <c r="AN1" s="149"/>
      <c r="AO1" s="149" t="s">
        <v>2</v>
      </c>
      <c r="AP1" s="149"/>
      <c r="AQ1" s="149"/>
      <c r="AR1" s="4"/>
      <c r="AS1" s="5"/>
      <c r="AT1" s="5"/>
      <c r="AU1" s="5"/>
      <c r="AV1" s="5"/>
      <c r="AW1" s="4"/>
      <c r="AX1" s="4"/>
      <c r="AY1" s="4"/>
      <c r="AZ1" s="4"/>
      <c r="BA1" s="4"/>
      <c r="BB1" s="6"/>
      <c r="BC1" s="6"/>
      <c r="BD1" s="6"/>
    </row>
    <row r="2" spans="1:56" ht="15" customHeigh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"/>
      <c r="AI2" s="2"/>
      <c r="AJ2" s="2"/>
      <c r="AK2" s="3"/>
      <c r="AL2" s="8"/>
      <c r="AM2" s="9"/>
      <c r="AN2" s="10"/>
      <c r="AO2" s="11" t="s">
        <v>3</v>
      </c>
      <c r="AP2" s="11" t="s">
        <v>4</v>
      </c>
      <c r="AQ2" s="11" t="s">
        <v>5</v>
      </c>
      <c r="AR2" s="4"/>
      <c r="AS2" s="5"/>
      <c r="AT2" s="5"/>
      <c r="AU2" s="5"/>
      <c r="AV2" s="5"/>
      <c r="AW2" s="4"/>
      <c r="AX2" s="4"/>
      <c r="AY2" s="4"/>
      <c r="AZ2" s="4"/>
      <c r="BA2" s="4"/>
      <c r="BB2" s="6"/>
      <c r="BC2" s="6"/>
      <c r="BD2" s="6"/>
    </row>
    <row r="3" spans="1:56" ht="15" customHeight="1" x14ac:dyDescent="0.25">
      <c r="A3" s="150" t="s">
        <v>44</v>
      </c>
      <c r="B3" s="150"/>
      <c r="C3" s="151"/>
      <c r="D3" s="151"/>
      <c r="E3" s="151"/>
      <c r="F3" s="151"/>
      <c r="G3" s="151"/>
      <c r="H3" s="151"/>
      <c r="I3" s="151"/>
      <c r="J3" s="151"/>
      <c r="K3" s="152" t="s">
        <v>45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 t="s">
        <v>8</v>
      </c>
      <c r="Y3" s="153"/>
      <c r="Z3" s="153"/>
      <c r="AA3" s="153"/>
      <c r="AB3" s="153"/>
      <c r="AC3" s="153"/>
      <c r="AD3" s="153"/>
      <c r="AE3" s="153"/>
      <c r="AF3" s="153"/>
      <c r="AG3" s="153"/>
      <c r="AH3" s="12"/>
      <c r="AI3" s="13"/>
      <c r="AJ3" s="13"/>
      <c r="AK3" s="3"/>
      <c r="AL3" s="14">
        <v>1</v>
      </c>
      <c r="AM3" s="14">
        <v>2</v>
      </c>
      <c r="AN3" s="14">
        <v>3</v>
      </c>
      <c r="AO3" s="15">
        <f>MAX(H5:H24)</f>
        <v>17</v>
      </c>
      <c r="AP3" s="16">
        <f>MAX(I5:I24)</f>
        <v>96</v>
      </c>
      <c r="AQ3" s="15">
        <f>AVERAGE(H5:H24)</f>
        <v>9.6</v>
      </c>
      <c r="AR3" s="4"/>
      <c r="AS3" s="5"/>
      <c r="AT3" s="5"/>
      <c r="AU3" s="5"/>
      <c r="AV3" s="5"/>
      <c r="AW3" s="4"/>
      <c r="AX3" s="4"/>
      <c r="AY3" s="4"/>
      <c r="AZ3" s="4"/>
      <c r="BA3" s="4"/>
      <c r="BB3" s="6"/>
      <c r="BC3" s="6"/>
      <c r="BD3" s="6"/>
    </row>
    <row r="4" spans="1:56" s="28" customFormat="1" ht="36" customHeight="1" x14ac:dyDescent="0.25">
      <c r="A4" s="17" t="s">
        <v>9</v>
      </c>
      <c r="B4" s="18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15</v>
      </c>
      <c r="H4" s="17" t="s">
        <v>3</v>
      </c>
      <c r="I4" s="20" t="s">
        <v>16</v>
      </c>
      <c r="J4" s="17" t="s">
        <v>17</v>
      </c>
      <c r="K4" s="144">
        <v>1</v>
      </c>
      <c r="L4" s="145"/>
      <c r="M4" s="146">
        <v>2</v>
      </c>
      <c r="N4" s="147"/>
      <c r="O4" s="146">
        <v>3</v>
      </c>
      <c r="P4" s="147"/>
      <c r="Q4" s="146">
        <v>4</v>
      </c>
      <c r="R4" s="147"/>
      <c r="S4" s="146">
        <v>5</v>
      </c>
      <c r="T4" s="147"/>
      <c r="U4" s="146">
        <v>6</v>
      </c>
      <c r="V4" s="147"/>
      <c r="W4" s="146">
        <v>7</v>
      </c>
      <c r="X4" s="147"/>
      <c r="Y4" s="146">
        <v>8</v>
      </c>
      <c r="Z4" s="147"/>
      <c r="AA4" s="154">
        <v>9</v>
      </c>
      <c r="AB4" s="155"/>
      <c r="AC4" s="154">
        <v>10</v>
      </c>
      <c r="AD4" s="155"/>
      <c r="AE4" s="146" t="s">
        <v>18</v>
      </c>
      <c r="AF4" s="147"/>
      <c r="AG4" s="20" t="s">
        <v>19</v>
      </c>
      <c r="AH4" s="21"/>
      <c r="AI4" s="22" t="s">
        <v>20</v>
      </c>
      <c r="AJ4" s="22" t="s">
        <v>21</v>
      </c>
      <c r="AK4" s="23"/>
      <c r="AL4" s="24">
        <v>1</v>
      </c>
      <c r="AM4" s="24">
        <v>2</v>
      </c>
      <c r="AN4" s="24">
        <v>3</v>
      </c>
      <c r="AO4" s="24">
        <v>4</v>
      </c>
      <c r="AP4" s="24">
        <v>5</v>
      </c>
      <c r="AQ4" s="24">
        <v>6</v>
      </c>
      <c r="AR4" s="24">
        <v>7</v>
      </c>
      <c r="AS4" s="24">
        <v>8</v>
      </c>
      <c r="AT4" s="24">
        <v>9</v>
      </c>
      <c r="AU4" s="24">
        <v>10</v>
      </c>
      <c r="AV4" s="25"/>
      <c r="AW4" s="26"/>
      <c r="AX4" s="26"/>
      <c r="AY4" s="26"/>
      <c r="AZ4" s="26"/>
      <c r="BA4" s="26"/>
      <c r="BB4" s="27"/>
      <c r="BC4" s="27"/>
      <c r="BD4" s="27"/>
    </row>
    <row r="5" spans="1:56" ht="17.25" customHeight="1" x14ac:dyDescent="0.3">
      <c r="A5" s="126">
        <v>1</v>
      </c>
      <c r="B5" s="79" t="s">
        <v>46</v>
      </c>
      <c r="C5" s="79"/>
      <c r="D5" s="94"/>
      <c r="E5" s="68">
        <v>1446</v>
      </c>
      <c r="F5" s="133">
        <f>SUM(E5:E6)/2</f>
        <v>1509</v>
      </c>
      <c r="G5" s="133">
        <f>(F25-F5)/9</f>
        <v>1288.3333333333333</v>
      </c>
      <c r="H5" s="156">
        <f>SUM(M5:AD5)</f>
        <v>0</v>
      </c>
      <c r="I5" s="135">
        <f>AL25</f>
        <v>96</v>
      </c>
      <c r="J5" s="130"/>
      <c r="K5" s="157">
        <v>0</v>
      </c>
      <c r="L5" s="158"/>
      <c r="M5" s="159"/>
      <c r="N5" s="160"/>
      <c r="O5" s="120"/>
      <c r="P5" s="121"/>
      <c r="Q5" s="120"/>
      <c r="R5" s="121"/>
      <c r="S5" s="120"/>
      <c r="T5" s="121"/>
      <c r="U5" s="120"/>
      <c r="V5" s="121"/>
      <c r="W5" s="120"/>
      <c r="X5" s="121"/>
      <c r="Y5" s="120"/>
      <c r="Z5" s="121"/>
      <c r="AA5" s="120"/>
      <c r="AB5" s="121"/>
      <c r="AC5" s="120"/>
      <c r="AD5" s="121"/>
      <c r="AE5" s="122" t="str">
        <f>IF(AE6+AF6=0,"",SUM(AE6/AF6))</f>
        <v/>
      </c>
      <c r="AF5" s="123"/>
      <c r="AG5" s="164"/>
      <c r="AH5" s="21"/>
      <c r="AI5" s="117">
        <f>RANK(H5,$H$5:$H$24)</f>
        <v>10</v>
      </c>
      <c r="AJ5" s="117">
        <f>RANK($I5,$I5:$I24)</f>
        <v>1</v>
      </c>
      <c r="AK5" s="13"/>
      <c r="AL5" s="115"/>
      <c r="AM5" s="114">
        <f>IF($M5=1,$H5)+IF($M5=0,$H5)</f>
        <v>0</v>
      </c>
      <c r="AN5" s="114">
        <f>IF($O5=1,$H5)+IF($O5=0,$H5)</f>
        <v>0</v>
      </c>
      <c r="AO5" s="114">
        <f>IF($Q5=1,$H5)+IF($Q5=0,$H5)</f>
        <v>0</v>
      </c>
      <c r="AP5" s="114">
        <f>IF($S5=1,$H5)+IF($S5=0,$H5)</f>
        <v>0</v>
      </c>
      <c r="AQ5" s="114">
        <f>IF($U5=1,$H5)+IF($U5=0,$H5)</f>
        <v>0</v>
      </c>
      <c r="AR5" s="114">
        <f>IF($W5=1,$H5)+IF($W5=0,$H5)</f>
        <v>0</v>
      </c>
      <c r="AS5" s="114">
        <f>IF($Y5=1,$H5)+IF($Y5=0,$H5)</f>
        <v>0</v>
      </c>
      <c r="AT5" s="114">
        <f>IF($AA5=1,$H5)+IF($AA5=0,$H5)</f>
        <v>0</v>
      </c>
      <c r="AU5" s="114">
        <f>IF($AC5=1,$H5)+IF($AC5=0,$H5)</f>
        <v>0</v>
      </c>
      <c r="AV5" s="5"/>
      <c r="AW5" s="4"/>
      <c r="AX5" s="4"/>
      <c r="AY5" s="4"/>
      <c r="AZ5" s="4"/>
      <c r="BA5" s="4"/>
      <c r="BB5" s="6"/>
      <c r="BC5" s="6"/>
      <c r="BD5" s="6"/>
    </row>
    <row r="6" spans="1:56" ht="17.25" customHeight="1" x14ac:dyDescent="0.3">
      <c r="A6" s="132"/>
      <c r="B6" s="79" t="s">
        <v>47</v>
      </c>
      <c r="C6" s="79"/>
      <c r="D6" s="95"/>
      <c r="E6" s="68">
        <v>1572</v>
      </c>
      <c r="F6" s="134"/>
      <c r="G6" s="134"/>
      <c r="H6" s="156"/>
      <c r="I6" s="135"/>
      <c r="J6" s="130"/>
      <c r="K6" s="96"/>
      <c r="L6" s="97"/>
      <c r="M6" s="98"/>
      <c r="N6" s="37"/>
      <c r="O6" s="36"/>
      <c r="P6" s="37"/>
      <c r="Q6" s="36"/>
      <c r="R6" s="37"/>
      <c r="S6" s="36"/>
      <c r="T6" s="37"/>
      <c r="U6" s="36"/>
      <c r="V6" s="37"/>
      <c r="W6" s="36"/>
      <c r="X6" s="37"/>
      <c r="Y6" s="36"/>
      <c r="Z6" s="41"/>
      <c r="AA6" s="72"/>
      <c r="AB6" s="73"/>
      <c r="AC6" s="65"/>
      <c r="AD6" s="66"/>
      <c r="AE6" s="44">
        <f>SUM($AC6,$AA6,$Y6,$W6,$U6,$S6,$Q6,$O6,$M6,$K6)</f>
        <v>0</v>
      </c>
      <c r="AF6" s="45">
        <f>SUM($L6,$N6,$P6,$R6,$T6,$V6,$X6,$Z6,$AB6,$AD6)</f>
        <v>0</v>
      </c>
      <c r="AG6" s="165"/>
      <c r="AH6" s="21"/>
      <c r="AI6" s="117"/>
      <c r="AJ6" s="117"/>
      <c r="AK6" s="13"/>
      <c r="AL6" s="115"/>
      <c r="AM6" s="114"/>
      <c r="AN6" s="114"/>
      <c r="AO6" s="114"/>
      <c r="AP6" s="114"/>
      <c r="AQ6" s="114"/>
      <c r="AR6" s="114"/>
      <c r="AS6" s="114"/>
      <c r="AT6" s="114"/>
      <c r="AU6" s="114"/>
      <c r="AV6" s="5"/>
      <c r="AW6" s="4"/>
      <c r="AX6" s="4"/>
      <c r="AY6" s="4"/>
      <c r="AZ6" s="4"/>
      <c r="BA6" s="4"/>
      <c r="BB6" s="6"/>
      <c r="BC6" s="6"/>
      <c r="BD6" s="6"/>
    </row>
    <row r="7" spans="1:56" ht="17.25" customHeight="1" x14ac:dyDescent="0.3">
      <c r="A7" s="161">
        <v>2</v>
      </c>
      <c r="B7" s="67" t="s">
        <v>48</v>
      </c>
      <c r="C7" s="67"/>
      <c r="D7" s="99"/>
      <c r="E7" s="29">
        <v>1088</v>
      </c>
      <c r="F7" s="128">
        <f>SUM(E7:E8)/2</f>
        <v>1137.5</v>
      </c>
      <c r="G7" s="128">
        <f>(F25-F7)/9</f>
        <v>1329.6111111111111</v>
      </c>
      <c r="H7" s="163">
        <f>SUM(K7:AD7)</f>
        <v>8</v>
      </c>
      <c r="I7" s="131">
        <f>AL27</f>
        <v>0</v>
      </c>
      <c r="J7" s="130">
        <v>6</v>
      </c>
      <c r="K7" s="120"/>
      <c r="L7" s="121"/>
      <c r="M7" s="47"/>
      <c r="N7" s="48"/>
      <c r="O7" s="118">
        <v>1</v>
      </c>
      <c r="P7" s="119"/>
      <c r="Q7" s="118">
        <f>IF(Q8+R8=0,"",IF(Q8-R8=3,3,IF(Q8-R8=2,3,IF(Q8-R8=0,1,IF(Q8-R8=-1,0,IF(Q8-R8=-2,0,IF(Q8-R8=-3,0)))))))</f>
        <v>1</v>
      </c>
      <c r="R7" s="119"/>
      <c r="S7" s="120">
        <v>3</v>
      </c>
      <c r="T7" s="121"/>
      <c r="U7" s="120">
        <f>IF(U8+V8=0,"",IF(U8-V8=3,3,IF(U8-V8=2,3,IF(U8-V8=0,1,IF(U8-V8=-1,0,IF(U8-V8=-2,0,IF(U8-V8=-3,0)))))))</f>
        <v>1</v>
      </c>
      <c r="V7" s="121"/>
      <c r="W7" s="120">
        <f>IF(W8+X8=0,"",IF(W8-X8=3,3,IF(W8-X8=2,3,IF(W8-X8=0,1,IF(W8-X8=-1,0,IF(W8-X8=-2,0,IF(W8-X8=-3,0)))))))</f>
        <v>1</v>
      </c>
      <c r="X7" s="121"/>
      <c r="Y7" s="118">
        <f>IF(Y8+Z8=0,"",IF(Y8-Z8=3,3,IF(Y8-Z8=2,3,IF(Y8-Z8=0,1,IF(Y8-Z8=-1,0,IF(Y8-Z8=-2,0,IF(Y8-Z8=-3,0)))))))</f>
        <v>0</v>
      </c>
      <c r="Z7" s="119"/>
      <c r="AA7" s="118">
        <f>IF(AA8+AB8=0,"",IF(AA8-AB8=3,3,IF(AA8-AB8=2,3,IF(AA8-AB8=0,1,IF(AA8-AB8=-1,0,IF(AA8-AB8=-2,0,IF(AA8-AB8=-3,0)))))))</f>
        <v>1</v>
      </c>
      <c r="AB7" s="119"/>
      <c r="AC7" s="118">
        <f>IF(AC8+AD8=0,"",IF(AC8-AD8=3,3,IF(AC8-AD8=2,3,IF(AC8-AD8=0,1,IF(AC8-AD8=-1,0,IF(AC8-AD8=-2,0,IF(AC8-AD8=-3,0)))))))</f>
        <v>0</v>
      </c>
      <c r="AD7" s="119"/>
      <c r="AE7" s="122">
        <f>IF(AE8+AF8=0,"",SUM(AE8/AF8))</f>
        <v>0.88235294117647056</v>
      </c>
      <c r="AF7" s="123"/>
      <c r="AG7" s="164">
        <v>3</v>
      </c>
      <c r="AH7" s="21"/>
      <c r="AI7" s="117">
        <f>RANK(H7,$H$5:$H$24)</f>
        <v>6</v>
      </c>
      <c r="AJ7" s="117">
        <f>RANK($I7,I5:I24)</f>
        <v>8</v>
      </c>
      <c r="AK7" s="13"/>
      <c r="AL7" s="114">
        <f>IF($K7=1,$H7)+IF($K7=0,$H7)</f>
        <v>8</v>
      </c>
      <c r="AM7" s="115"/>
      <c r="AN7" s="114">
        <f>IF($O7=1,$H7)+IF($O7=0,$H7)</f>
        <v>8</v>
      </c>
      <c r="AO7" s="114">
        <f>IF($Q7=1,$H7)+IF($Q7=0,$H7)</f>
        <v>8</v>
      </c>
      <c r="AP7" s="114">
        <f>IF($S7=1,$H7)+IF($S7=0,$H7)</f>
        <v>0</v>
      </c>
      <c r="AQ7" s="114">
        <f>IF($U7=1,$H7)+IF($U7=0,$H7)</f>
        <v>8</v>
      </c>
      <c r="AR7" s="114">
        <f>IF($W7=1,$H7)+IF($W7=0,$H7)</f>
        <v>8</v>
      </c>
      <c r="AS7" s="114">
        <f>IF($Y7=1,$H7)+IF($Y7=0,$H7)</f>
        <v>8</v>
      </c>
      <c r="AT7" s="114">
        <f>IF($AA7=1,$H7)+IF($AA7=0,$H7)</f>
        <v>8</v>
      </c>
      <c r="AU7" s="114">
        <f>IF($AC7=1,$H7)+IF($AC7=0,$H7)</f>
        <v>8</v>
      </c>
      <c r="AV7" s="5"/>
      <c r="AW7" s="4"/>
      <c r="AX7" s="4"/>
      <c r="AY7" s="4"/>
      <c r="AZ7" s="4"/>
      <c r="BA7" s="4"/>
      <c r="BB7" s="6"/>
      <c r="BC7" s="6"/>
      <c r="BD7" s="6"/>
    </row>
    <row r="8" spans="1:56" ht="17.25" customHeight="1" x14ac:dyDescent="0.3">
      <c r="A8" s="162"/>
      <c r="B8" s="67" t="s">
        <v>49</v>
      </c>
      <c r="C8" s="67"/>
      <c r="D8" s="100"/>
      <c r="E8" s="29">
        <v>1187</v>
      </c>
      <c r="F8" s="129"/>
      <c r="G8" s="129"/>
      <c r="H8" s="163"/>
      <c r="I8" s="131"/>
      <c r="J8" s="130"/>
      <c r="K8" s="51"/>
      <c r="L8" s="52"/>
      <c r="M8" s="32"/>
      <c r="N8" s="33"/>
      <c r="O8" s="49">
        <v>2</v>
      </c>
      <c r="P8" s="50">
        <v>2</v>
      </c>
      <c r="Q8" s="49">
        <v>2</v>
      </c>
      <c r="R8" s="50">
        <v>2</v>
      </c>
      <c r="S8" s="51">
        <v>3</v>
      </c>
      <c r="T8" s="52">
        <v>1</v>
      </c>
      <c r="U8" s="51">
        <v>2</v>
      </c>
      <c r="V8" s="52">
        <v>2</v>
      </c>
      <c r="W8" s="51">
        <v>2</v>
      </c>
      <c r="X8" s="52">
        <v>2</v>
      </c>
      <c r="Y8" s="49">
        <v>1</v>
      </c>
      <c r="Z8" s="50">
        <v>3</v>
      </c>
      <c r="AA8" s="42">
        <v>2</v>
      </c>
      <c r="AB8" s="43">
        <v>2</v>
      </c>
      <c r="AC8" s="49">
        <v>1</v>
      </c>
      <c r="AD8" s="50">
        <v>3</v>
      </c>
      <c r="AE8" s="44">
        <f>SUM($AC8,$AA8,$Y8,$W8,$U8,$S8,$Q8,$O8,$M8,$K8)</f>
        <v>15</v>
      </c>
      <c r="AF8" s="45">
        <f>SUM($L8,$N8,$P8,$R8,$T8,$V8,$X8,$Z8,$AB8,$AD8)</f>
        <v>17</v>
      </c>
      <c r="AG8" s="165"/>
      <c r="AH8" s="21"/>
      <c r="AI8" s="117"/>
      <c r="AJ8" s="117"/>
      <c r="AK8" s="13"/>
      <c r="AL8" s="114"/>
      <c r="AM8" s="115"/>
      <c r="AN8" s="114"/>
      <c r="AO8" s="114"/>
      <c r="AP8" s="114"/>
      <c r="AQ8" s="114"/>
      <c r="AR8" s="114"/>
      <c r="AS8" s="114"/>
      <c r="AT8" s="114"/>
      <c r="AU8" s="114"/>
      <c r="AV8" s="5"/>
      <c r="AW8" s="4"/>
      <c r="AX8" s="4"/>
      <c r="AY8" s="4"/>
      <c r="AZ8" s="4"/>
      <c r="BA8" s="4"/>
      <c r="BB8" s="6"/>
      <c r="BC8" s="6"/>
      <c r="BD8" s="6"/>
    </row>
    <row r="9" spans="1:56" ht="17.25" customHeight="1" x14ac:dyDescent="0.3">
      <c r="A9" s="161">
        <v>3</v>
      </c>
      <c r="B9" s="67" t="s">
        <v>50</v>
      </c>
      <c r="C9" s="30"/>
      <c r="D9" s="99"/>
      <c r="E9" s="29">
        <v>1712</v>
      </c>
      <c r="F9" s="128">
        <f>SUM(E9:E10)/2</f>
        <v>1674.5</v>
      </c>
      <c r="G9" s="128">
        <f>(F25-F9)/9</f>
        <v>1269.9444444444443</v>
      </c>
      <c r="H9" s="166">
        <f>SUM(K9:AD9)</f>
        <v>17</v>
      </c>
      <c r="I9" s="131">
        <f>AN25</f>
        <v>62</v>
      </c>
      <c r="J9" s="139">
        <v>2</v>
      </c>
      <c r="K9" s="120"/>
      <c r="L9" s="121"/>
      <c r="M9" s="118">
        <v>1</v>
      </c>
      <c r="N9" s="119"/>
      <c r="O9" s="47"/>
      <c r="P9" s="48"/>
      <c r="Q9" s="118">
        <f>IF(Q10+R10=0,"",IF(Q10-R10=3,3,IF(Q10-R10=2,3,IF(Q10-R10=0,1,IF(Q10-R10=-1,0,IF(Q10-R10=-2,0,IF(Q10-R10=-3,0)))))))</f>
        <v>3</v>
      </c>
      <c r="R9" s="119"/>
      <c r="S9" s="120">
        <v>3</v>
      </c>
      <c r="T9" s="121"/>
      <c r="U9" s="120">
        <v>3</v>
      </c>
      <c r="V9" s="121"/>
      <c r="W9" s="120">
        <v>1</v>
      </c>
      <c r="X9" s="121"/>
      <c r="Y9" s="118">
        <f>IF(Y10+Z10=0,"",IF(Y10-Z10=3,3,IF(Y10-Z10=2,3,IF(Y10-Z10=0,1,IF(Y10-Z10=-1,0,IF(Y10-Z10=-2,0,IF(Y10-Z10=-3,0)))))))</f>
        <v>3</v>
      </c>
      <c r="Z9" s="119"/>
      <c r="AA9" s="118">
        <f>IF(AA10+AB10=0,"",IF(AA10-AB10=3,3,IF(AA10-AB10=2,3,IF(AA10-AB10=0,1,IF(AA10-AB10=-1,0,IF(AA10-AB10=-2,0,IF(AA10-AB10=-3,0)))))))</f>
        <v>3</v>
      </c>
      <c r="AB9" s="119"/>
      <c r="AC9" s="118">
        <f>IF(AC10+AD10=0,"",IF(AC10-AD10=3,3,IF(AC10-AD10=2,3,IF(AC10-AD10=0,1,IF(AC10-AD10=-1,0,IF(AC10-AD10=-2,0,IF(AC10-AD10=-3,0)))))))</f>
        <v>0</v>
      </c>
      <c r="AD9" s="119"/>
      <c r="AE9" s="122">
        <f>IF(AE10+AF10=0,"",SUM(AE10/AF10))</f>
        <v>2.5</v>
      </c>
      <c r="AF9" s="123"/>
      <c r="AG9" s="164">
        <v>10</v>
      </c>
      <c r="AH9" s="21"/>
      <c r="AI9" s="117">
        <f>RANK(H9,$H$5:$H$24)</f>
        <v>1</v>
      </c>
      <c r="AJ9" s="117">
        <f>RANK($I9,I5:I24)</f>
        <v>4</v>
      </c>
      <c r="AK9" s="13"/>
      <c r="AL9" s="114">
        <f>IF($K9=1,$H9)+IF($K9=0,$H9)</f>
        <v>17</v>
      </c>
      <c r="AM9" s="114">
        <f>IF($M9=1,$H9)+IF($M9=0,$H9)</f>
        <v>17</v>
      </c>
      <c r="AN9" s="115"/>
      <c r="AO9" s="114">
        <f>IF($Q9=1,$H9)+IF($Q9=0,$H9)</f>
        <v>0</v>
      </c>
      <c r="AP9" s="114">
        <f>IF($S9=1,$H9)+IF($S9=0,$H9)</f>
        <v>0</v>
      </c>
      <c r="AQ9" s="114">
        <f>IF($U9=1,$H9)+IF($U9=0,$H9)</f>
        <v>0</v>
      </c>
      <c r="AR9" s="114">
        <f>IF($W9=1,$H9)+IF($W9=0,$H9)</f>
        <v>17</v>
      </c>
      <c r="AS9" s="114">
        <f>IF($Y9=1,$H9)+IF($Y9=0,$H9)</f>
        <v>0</v>
      </c>
      <c r="AT9" s="114">
        <f>IF($AA9=1,$H9)+IF($AA9=0,$H9)</f>
        <v>0</v>
      </c>
      <c r="AU9" s="114">
        <f>IF($AC9=1,$H9)+IF($AC9=0,$H9)</f>
        <v>17</v>
      </c>
      <c r="AV9" s="5"/>
      <c r="AW9" s="4"/>
      <c r="AX9" s="4"/>
      <c r="AY9" s="4"/>
      <c r="AZ9" s="4"/>
      <c r="BA9" s="4"/>
      <c r="BB9" s="6"/>
      <c r="BC9" s="6"/>
      <c r="BD9" s="6"/>
    </row>
    <row r="10" spans="1:56" ht="17.25" customHeight="1" x14ac:dyDescent="0.3">
      <c r="A10" s="162"/>
      <c r="B10" s="67" t="s">
        <v>51</v>
      </c>
      <c r="C10" s="30"/>
      <c r="D10" s="100"/>
      <c r="E10" s="29">
        <v>1637</v>
      </c>
      <c r="F10" s="129"/>
      <c r="G10" s="129"/>
      <c r="H10" s="167"/>
      <c r="I10" s="131"/>
      <c r="J10" s="139"/>
      <c r="K10" s="51"/>
      <c r="L10" s="52"/>
      <c r="M10" s="49">
        <v>2</v>
      </c>
      <c r="N10" s="50">
        <v>2</v>
      </c>
      <c r="O10" s="32"/>
      <c r="P10" s="33"/>
      <c r="Q10" s="49">
        <v>3</v>
      </c>
      <c r="R10" s="50">
        <v>0</v>
      </c>
      <c r="S10" s="51">
        <v>3</v>
      </c>
      <c r="T10" s="52">
        <v>0</v>
      </c>
      <c r="U10" s="51">
        <v>3</v>
      </c>
      <c r="V10" s="52">
        <v>0</v>
      </c>
      <c r="W10" s="51">
        <v>2</v>
      </c>
      <c r="X10" s="52">
        <v>2</v>
      </c>
      <c r="Y10" s="42">
        <v>3</v>
      </c>
      <c r="Z10" s="43">
        <v>0</v>
      </c>
      <c r="AA10" s="49">
        <v>3</v>
      </c>
      <c r="AB10" s="50">
        <v>1</v>
      </c>
      <c r="AC10" s="49">
        <v>1</v>
      </c>
      <c r="AD10" s="50">
        <v>3</v>
      </c>
      <c r="AE10" s="44">
        <f>SUM($AC10,$AA10,$Y10,$W10,$U10,$S10,$Q10,$O10,$M10,$K10)</f>
        <v>20</v>
      </c>
      <c r="AF10" s="45">
        <f>SUM($L10,$N10,$P10,$R10,$T10,$V10,$X10,$Z10,$AB10,$AD10)</f>
        <v>8</v>
      </c>
      <c r="AG10" s="165"/>
      <c r="AH10" s="21"/>
      <c r="AI10" s="117"/>
      <c r="AJ10" s="117"/>
      <c r="AK10" s="13"/>
      <c r="AL10" s="114"/>
      <c r="AM10" s="114"/>
      <c r="AN10" s="115"/>
      <c r="AO10" s="114"/>
      <c r="AP10" s="114"/>
      <c r="AQ10" s="114"/>
      <c r="AR10" s="114"/>
      <c r="AS10" s="114"/>
      <c r="AT10" s="114"/>
      <c r="AU10" s="114"/>
      <c r="AV10" s="5"/>
      <c r="AW10" s="4"/>
      <c r="AX10" s="4"/>
      <c r="AY10" s="4"/>
      <c r="AZ10" s="4"/>
      <c r="BA10" s="4"/>
      <c r="BB10" s="6"/>
      <c r="BC10" s="6"/>
      <c r="BD10" s="6"/>
    </row>
    <row r="11" spans="1:56" ht="17.25" customHeight="1" x14ac:dyDescent="0.3">
      <c r="A11" s="161">
        <v>4</v>
      </c>
      <c r="B11" s="67" t="s">
        <v>52</v>
      </c>
      <c r="C11" s="67"/>
      <c r="D11" s="99"/>
      <c r="E11" s="29">
        <v>1180</v>
      </c>
      <c r="F11" s="128">
        <f>SUM(E11:E12)/2</f>
        <v>1321.5</v>
      </c>
      <c r="G11" s="128">
        <f>(F25-F11)/9</f>
        <v>1309.1666666666667</v>
      </c>
      <c r="H11" s="163">
        <f>SUM(K11:AD11)</f>
        <v>9</v>
      </c>
      <c r="I11" s="131">
        <f>AO25</f>
        <v>39</v>
      </c>
      <c r="J11" s="130">
        <v>5</v>
      </c>
      <c r="K11" s="120"/>
      <c r="L11" s="121"/>
      <c r="M11" s="118">
        <f>IF(M12+N12=0,"",IF(M12-N12=3,3,IF(M12-N12=2,3,IF(M12-N12=0,1,IF(M12-N12=-1,0,IF(M12-N12=-2,0,IF(M12-N12=-3,0)))))))</f>
        <v>1</v>
      </c>
      <c r="N11" s="119"/>
      <c r="O11" s="118">
        <f>IF(O12+P12=0,"",IF(O12-P12=3,3,IF(O12-P12=2,3,IF(O12-P12=0,1,IF(O12-P12=-1,0,IF(O12-P12=-2,0,IF(O12-P12=-3,0)))))))</f>
        <v>0</v>
      </c>
      <c r="P11" s="119"/>
      <c r="Q11" s="47"/>
      <c r="R11" s="48"/>
      <c r="S11" s="120">
        <v>3</v>
      </c>
      <c r="T11" s="121"/>
      <c r="U11" s="120">
        <f>IF(U12+V12=0,"",IF(U12-V12=3,3,IF(U12-V12=2,3,IF(U12-V12=0,1,IF(U12-V12=-1,0,IF(U12-V12=-2,0,IF(U12-V12=-3,0)))))))</f>
        <v>3</v>
      </c>
      <c r="V11" s="121"/>
      <c r="W11" s="120">
        <f>IF(W12+X12=0,"",IF(W12-X12=3,3,IF(W12-X12=2,3,IF(W12-X12=0,1,IF(W12-X12=-1,0,IF(W12-X12=-2,0,IF(W12-X12=-3,0)))))))</f>
        <v>1</v>
      </c>
      <c r="X11" s="121"/>
      <c r="Y11" s="118">
        <f>IF(Y12+Z12=0,"",IF(Y12-Z12=3,3,IF(Y12-Z12=2,3,IF(Y12-Z12=0,1,IF(Y12-Z12=-1,0,IF(Y12-Z12=-2,0,IF(Y12-Z12=-3,0)))))))</f>
        <v>0</v>
      </c>
      <c r="Z11" s="119"/>
      <c r="AA11" s="118">
        <f>IF(AA12+AB12=0,"",IF(AA12-AB12=3,3,IF(AA12-AB12=2,3,IF(AA12-AB12=0,1,IF(AA12-AB12=-1,0,IF(AA12-AB12=-2,0,IF(AA12-AB12=-3,0)))))))</f>
        <v>0</v>
      </c>
      <c r="AB11" s="119"/>
      <c r="AC11" s="118">
        <f>IF(AC12+AD12=0,"",IF(AC12-AD12=3,3,IF(AC12-AD12=2,3,IF(AC12-AD12=0,1,IF(AC12-AD12=-1,0,IF(AC12-AD12=-2,0,IF(AC12-AD12=-3,0)))))))</f>
        <v>1</v>
      </c>
      <c r="AD11" s="119"/>
      <c r="AE11" s="122">
        <f>IF(AE12+AF12=0,"",SUM(AE12/AF12))</f>
        <v>0.8125</v>
      </c>
      <c r="AF11" s="123"/>
      <c r="AG11" s="164">
        <v>2</v>
      </c>
      <c r="AH11" s="21"/>
      <c r="AI11" s="117">
        <f>RANK(H11,$H$5:$H$24)</f>
        <v>5</v>
      </c>
      <c r="AJ11" s="117">
        <f>RANK($I11,I5:I24)</f>
        <v>6</v>
      </c>
      <c r="AK11" s="13"/>
      <c r="AL11" s="114">
        <f>IF($K11=1,$H11)+IF($K11=0,$H11)</f>
        <v>9</v>
      </c>
      <c r="AM11" s="114">
        <f>IF($M11=1,$H11)+IF($M11=0,$H11)</f>
        <v>9</v>
      </c>
      <c r="AN11" s="114">
        <f>IF($O11=1,$H11)+IF($O11=0,$H11)</f>
        <v>9</v>
      </c>
      <c r="AO11" s="115"/>
      <c r="AP11" s="114">
        <f>IF($S11=1,$H11)+IF($S11=0,$H11)</f>
        <v>0</v>
      </c>
      <c r="AQ11" s="114">
        <f>IF($U11=1,$H11)+IF($U11=0,$H11)</f>
        <v>0</v>
      </c>
      <c r="AR11" s="114">
        <f>IF($W11=1,$H11)+IF($W11=0,$H11)</f>
        <v>9</v>
      </c>
      <c r="AS11" s="114">
        <f>IF($Y11=1,$H11)+IF($Y11=0,$H11)</f>
        <v>9</v>
      </c>
      <c r="AT11" s="114">
        <f>IF($AA11=1,$H11)+IF($AA11=0,$H11)</f>
        <v>9</v>
      </c>
      <c r="AU11" s="114">
        <f>IF($AC11=1,$H11)+IF($AC11=0,$H11)</f>
        <v>9</v>
      </c>
      <c r="AV11" s="5"/>
      <c r="AW11" s="4"/>
      <c r="AX11" s="4"/>
      <c r="AY11" s="4"/>
      <c r="AZ11" s="4"/>
      <c r="BA11" s="4"/>
      <c r="BB11" s="6"/>
      <c r="BC11" s="6"/>
      <c r="BD11" s="6"/>
    </row>
    <row r="12" spans="1:56" ht="17.25" customHeight="1" x14ac:dyDescent="0.3">
      <c r="A12" s="162"/>
      <c r="B12" s="67" t="s">
        <v>53</v>
      </c>
      <c r="C12" s="67"/>
      <c r="D12" s="101"/>
      <c r="E12" s="29">
        <v>1463</v>
      </c>
      <c r="F12" s="129"/>
      <c r="G12" s="129"/>
      <c r="H12" s="163"/>
      <c r="I12" s="131"/>
      <c r="J12" s="130"/>
      <c r="K12" s="51"/>
      <c r="L12" s="52"/>
      <c r="M12" s="49">
        <v>2</v>
      </c>
      <c r="N12" s="50">
        <v>2</v>
      </c>
      <c r="O12" s="49">
        <v>0</v>
      </c>
      <c r="P12" s="50">
        <v>3</v>
      </c>
      <c r="Q12" s="32"/>
      <c r="R12" s="33"/>
      <c r="S12" s="51">
        <v>3</v>
      </c>
      <c r="T12" s="52">
        <v>0</v>
      </c>
      <c r="U12" s="51">
        <v>3</v>
      </c>
      <c r="V12" s="52">
        <v>1</v>
      </c>
      <c r="W12" s="53">
        <v>2</v>
      </c>
      <c r="X12" s="54">
        <v>2</v>
      </c>
      <c r="Y12" s="49">
        <v>1</v>
      </c>
      <c r="Z12" s="50">
        <v>3</v>
      </c>
      <c r="AA12" s="49">
        <v>0</v>
      </c>
      <c r="AB12" s="50">
        <v>3</v>
      </c>
      <c r="AC12" s="49">
        <v>2</v>
      </c>
      <c r="AD12" s="50">
        <v>2</v>
      </c>
      <c r="AE12" s="44">
        <f>SUM($AC12,$AA12,$Y12,$W12,$U12,$S12,$Q12,$O12,$M12,$K12)</f>
        <v>13</v>
      </c>
      <c r="AF12" s="45">
        <f>SUM($L12,$N12,$P12,$R12,$T12,$V12,$X12,$Z12,$AB12,$AD12)</f>
        <v>16</v>
      </c>
      <c r="AG12" s="165"/>
      <c r="AH12" s="21"/>
      <c r="AI12" s="117"/>
      <c r="AJ12" s="117"/>
      <c r="AK12" s="13"/>
      <c r="AL12" s="114"/>
      <c r="AM12" s="114"/>
      <c r="AN12" s="114"/>
      <c r="AO12" s="115"/>
      <c r="AP12" s="114"/>
      <c r="AQ12" s="114"/>
      <c r="AR12" s="114"/>
      <c r="AS12" s="114"/>
      <c r="AT12" s="114"/>
      <c r="AU12" s="114"/>
      <c r="AV12" s="5"/>
      <c r="AW12" s="4"/>
      <c r="AX12" s="4"/>
      <c r="AY12" s="4"/>
      <c r="AZ12" s="4"/>
      <c r="BA12" s="4"/>
      <c r="BB12" s="6"/>
      <c r="BC12" s="6"/>
      <c r="BD12" s="6"/>
    </row>
    <row r="13" spans="1:56" ht="17.25" customHeight="1" x14ac:dyDescent="0.3">
      <c r="A13" s="126">
        <v>5</v>
      </c>
      <c r="B13" s="79" t="s">
        <v>54</v>
      </c>
      <c r="C13" s="79"/>
      <c r="D13" s="102"/>
      <c r="E13" s="68">
        <v>1080</v>
      </c>
      <c r="F13" s="133">
        <f>SUM(E13:E14)/2</f>
        <v>1087.5</v>
      </c>
      <c r="G13" s="133">
        <f>(F25-F13)/9</f>
        <v>1335.1666666666667</v>
      </c>
      <c r="H13" s="156">
        <f>SUM(K13:AD13)</f>
        <v>5</v>
      </c>
      <c r="I13" s="135">
        <f>AO27</f>
        <v>0</v>
      </c>
      <c r="J13" s="130">
        <v>8</v>
      </c>
      <c r="K13" s="120"/>
      <c r="L13" s="121"/>
      <c r="M13" s="120">
        <v>0</v>
      </c>
      <c r="N13" s="121"/>
      <c r="O13" s="120">
        <f>IF(O14+P14=0,"",IF(O14-P14=3,3,IF(O14-P14=2,3,IF(O14-P14=0,1,IF(O14-P14=-1,0,IF(O14-P14=-2,0,IF(O14-P14=-3,0)))))))</f>
        <v>0</v>
      </c>
      <c r="P13" s="121"/>
      <c r="Q13" s="120">
        <v>0</v>
      </c>
      <c r="R13" s="121"/>
      <c r="S13" s="59"/>
      <c r="T13" s="60"/>
      <c r="U13" s="120">
        <f>IF(U14+V14=0,"",IF(U14-V14=3,3,IF(U14-V14=2,3,IF(U14-V14=0,1,IF(U14-V14=-1,0,IF(U14-V14=-2,0,IF(U14-V14=-3,0)))))))</f>
        <v>1</v>
      </c>
      <c r="V13" s="121"/>
      <c r="W13" s="120">
        <f>IF(W14+X14=0,"",IF(W14-X14=3,3,IF(W14-X14=2,3,IF(W14-X14=0,1,IF(W14-X14=-1,0,IF(W14-X14=-2,0,IF(W14-X14=-3,0)))))))</f>
        <v>3</v>
      </c>
      <c r="X13" s="121"/>
      <c r="Y13" s="120">
        <f>IF(Y14+Z14=0,"",IF(Y14-Z14=3,3,IF(Y14-Z14=2,3,IF(Y14-Z14=0,1,IF(Y14-Z14=-1,0,IF(Y14-Z14=-2,0,IF(Y14-Z14=-3,0)))))))</f>
        <v>1</v>
      </c>
      <c r="Z13" s="121"/>
      <c r="AA13" s="120">
        <v>0</v>
      </c>
      <c r="AB13" s="121"/>
      <c r="AC13" s="120">
        <f>IF(AC14+AD14=0,"",IF(AC14-AD14=3,3,IF(AC14-AD14=2,3,IF(AC14-AD14=0,1,IF(AC14-AD14=-1,0,IF(AC14-AD14=-2,0,IF(AC14-AD14=-3,0)))))))</f>
        <v>0</v>
      </c>
      <c r="AD13" s="121"/>
      <c r="AE13" s="122">
        <f>IF(AE14+AF14=0,"",SUM(AE14/AF14))</f>
        <v>0.5</v>
      </c>
      <c r="AF13" s="123"/>
      <c r="AG13" s="164"/>
      <c r="AH13" s="21"/>
      <c r="AI13" s="117">
        <f>RANK(H13,$H$5:$H$24)</f>
        <v>8</v>
      </c>
      <c r="AJ13" s="117">
        <f>RANK($I13,I5:I24)</f>
        <v>8</v>
      </c>
      <c r="AK13" s="13"/>
      <c r="AL13" s="114">
        <f>IF($K13=1,$H13)+IF($K13=0,$H13)</f>
        <v>5</v>
      </c>
      <c r="AM13" s="114">
        <f>IF($M13=1,$H13)+IF($M13=0,$H13)</f>
        <v>5</v>
      </c>
      <c r="AN13" s="114">
        <f>IF($O13=1,$H13)+IF($O13=0,$H13)</f>
        <v>5</v>
      </c>
      <c r="AO13" s="114">
        <f>IF($Q13=1,$H13)+IF($Q13=0,$H13)</f>
        <v>5</v>
      </c>
      <c r="AP13" s="115"/>
      <c r="AQ13" s="114">
        <f>IF($U13=1,$H13)+IF($U13=0,$H13)</f>
        <v>5</v>
      </c>
      <c r="AR13" s="114">
        <f>IF($W13=1,$H13)+IF($W13=0,$H13)</f>
        <v>0</v>
      </c>
      <c r="AS13" s="114">
        <f>IF($Y13=1,$H13)+IF($Y13=0,$H13)</f>
        <v>5</v>
      </c>
      <c r="AT13" s="114">
        <f>IF($AA13=1,$H13)+IF($AA13=0,$H13)</f>
        <v>5</v>
      </c>
      <c r="AU13" s="114">
        <f>IF($AC13=1,$H13)+IF($AC13=0,$H13)</f>
        <v>5</v>
      </c>
      <c r="AV13" s="5"/>
      <c r="AW13" s="4"/>
      <c r="AX13" s="4"/>
      <c r="AY13" s="4"/>
      <c r="AZ13" s="4"/>
      <c r="BA13" s="4"/>
      <c r="BB13" s="6"/>
      <c r="BC13" s="6"/>
      <c r="BD13" s="6"/>
    </row>
    <row r="14" spans="1:56" ht="17.25" customHeight="1" x14ac:dyDescent="0.3">
      <c r="A14" s="132"/>
      <c r="B14" s="79" t="s">
        <v>55</v>
      </c>
      <c r="C14" s="79"/>
      <c r="D14" s="103"/>
      <c r="E14" s="68">
        <v>1095</v>
      </c>
      <c r="F14" s="134"/>
      <c r="G14" s="134"/>
      <c r="H14" s="156"/>
      <c r="I14" s="135"/>
      <c r="J14" s="130"/>
      <c r="K14" s="51"/>
      <c r="L14" s="52"/>
      <c r="M14" s="51">
        <v>1</v>
      </c>
      <c r="N14" s="52">
        <v>3</v>
      </c>
      <c r="O14" s="51">
        <v>0</v>
      </c>
      <c r="P14" s="52">
        <v>3</v>
      </c>
      <c r="Q14" s="51">
        <v>0</v>
      </c>
      <c r="R14" s="52">
        <v>3</v>
      </c>
      <c r="S14" s="63"/>
      <c r="T14" s="64"/>
      <c r="U14" s="53">
        <v>2</v>
      </c>
      <c r="V14" s="54">
        <v>2</v>
      </c>
      <c r="W14" s="51">
        <v>3</v>
      </c>
      <c r="X14" s="52">
        <v>1</v>
      </c>
      <c r="Y14" s="61">
        <v>2</v>
      </c>
      <c r="Z14" s="62">
        <v>2</v>
      </c>
      <c r="AA14" s="61">
        <v>1</v>
      </c>
      <c r="AB14" s="62">
        <v>3</v>
      </c>
      <c r="AC14" s="72">
        <v>1</v>
      </c>
      <c r="AD14" s="73">
        <v>3</v>
      </c>
      <c r="AE14" s="44">
        <f>SUM($AC14,$AA14,$Y14,$W14,$U14,$S14,$Q14,$O14,$M14,$K14)</f>
        <v>10</v>
      </c>
      <c r="AF14" s="45">
        <f>SUM($L14,$N14,$P14,$R14,$T14,$V14,$X14,$Z14,$AB14,$AD14)</f>
        <v>20</v>
      </c>
      <c r="AG14" s="165"/>
      <c r="AH14" s="21"/>
      <c r="AI14" s="117"/>
      <c r="AJ14" s="117"/>
      <c r="AK14" s="13"/>
      <c r="AL14" s="114"/>
      <c r="AM14" s="114"/>
      <c r="AN14" s="114"/>
      <c r="AO14" s="114"/>
      <c r="AP14" s="115"/>
      <c r="AQ14" s="114"/>
      <c r="AR14" s="114"/>
      <c r="AS14" s="114"/>
      <c r="AT14" s="114"/>
      <c r="AU14" s="114"/>
      <c r="AV14" s="5"/>
      <c r="AW14" s="4"/>
      <c r="AX14" s="4"/>
      <c r="AY14" s="4"/>
      <c r="AZ14" s="4"/>
      <c r="BA14" s="4"/>
      <c r="BB14" s="6"/>
      <c r="BC14" s="6"/>
      <c r="BD14" s="6"/>
    </row>
    <row r="15" spans="1:56" ht="17.25" customHeight="1" x14ac:dyDescent="0.3">
      <c r="A15" s="126">
        <v>6</v>
      </c>
      <c r="B15" s="79" t="s">
        <v>56</v>
      </c>
      <c r="C15" s="79"/>
      <c r="D15" s="102"/>
      <c r="E15" s="68">
        <v>1195</v>
      </c>
      <c r="F15" s="133">
        <f>SUM(E15:E16)/2</f>
        <v>1145.5</v>
      </c>
      <c r="G15" s="133">
        <f>(F25-F15)/9</f>
        <v>1328.7222222222222</v>
      </c>
      <c r="H15" s="156">
        <f>SUM(K15:AD15)</f>
        <v>3</v>
      </c>
      <c r="I15" s="135">
        <f>AO29</f>
        <v>0</v>
      </c>
      <c r="J15" s="130">
        <v>9</v>
      </c>
      <c r="K15" s="120"/>
      <c r="L15" s="121"/>
      <c r="M15" s="120">
        <f>IF(M16+N16=0,"",IF(M16-N16=3,3,IF(M16-N16=2,3,IF(M16-N16=0,1,IF(M16-N16=-1,0,IF(M16-N16=-2,0,IF(M16-N16=-3,0)))))))</f>
        <v>1</v>
      </c>
      <c r="N15" s="121"/>
      <c r="O15" s="120">
        <v>0</v>
      </c>
      <c r="P15" s="121"/>
      <c r="Q15" s="120">
        <f>IF(Q16+R16=0,"",IF(Q16-R16=3,3,IF(Q16-R16=2,3,IF(Q16-R16=0,1,IF(Q16-R16=-1,0,IF(Q16-R16=-2,0,IF(Q16-R16=-3,0)))))))</f>
        <v>0</v>
      </c>
      <c r="R15" s="121"/>
      <c r="S15" s="120">
        <f>IF(S16+T16=0,"",IF(S16-T16=3,3,IF(S16-T16=2,3,IF(S16-T16=0,1,IF(S16-T16=-1,0,IF(S16-T16=-2,0,IF(S16-T16=-3,0)))))))</f>
        <v>1</v>
      </c>
      <c r="T15" s="121"/>
      <c r="U15" s="59"/>
      <c r="V15" s="60"/>
      <c r="W15" s="120">
        <f>IF(W16+X16=0,"",IF(W16-X16=3,3,IF(W16-X16=2,3,IF(W16-X16=0,1,IF(W16-X16=-1,0,IF(W16-X16=-2,0,IF(W16-X16=-3,0)))))))</f>
        <v>0</v>
      </c>
      <c r="X15" s="121"/>
      <c r="Y15" s="120">
        <v>1</v>
      </c>
      <c r="Z15" s="121"/>
      <c r="AA15" s="120">
        <f>IF(AA16+AB16=0,"",IF(AA16-AB16=3,3,IF(AA16-AB16=2,3,IF(AA16-AB16=0,1,IF(AA16-AB16=-1,0,IF(AA16-AB16=-2,0,IF(AA16-AB16=-3,0)))))))</f>
        <v>0</v>
      </c>
      <c r="AB15" s="121"/>
      <c r="AC15" s="120">
        <f>IF(AC16+AD16=0,"",IF(AC16-AD16=3,3,IF(AC16-AD16=2,3,IF(AC16-AD16=0,1,IF(AC16-AD16=-1,0,IF(AC16-AD16=-2,0,IF(AC16-AD16=-3,0)))))))</f>
        <v>0</v>
      </c>
      <c r="AD15" s="121"/>
      <c r="AE15" s="122">
        <f>IF(AE16+AF16=0,"",SUM(AE16/AF16))</f>
        <v>0.38095238095238093</v>
      </c>
      <c r="AF15" s="123"/>
      <c r="AG15" s="164"/>
      <c r="AH15" s="21"/>
      <c r="AI15" s="117">
        <f>RANK(H15,$H$5:$H$24)</f>
        <v>9</v>
      </c>
      <c r="AJ15" s="117">
        <f>RANK($I15,I5:I24)</f>
        <v>8</v>
      </c>
      <c r="AK15" s="13"/>
      <c r="AL15" s="114">
        <f>IF($K15=1,$H15)+IF($K15=0,$H15)</f>
        <v>3</v>
      </c>
      <c r="AM15" s="114">
        <f>IF($M15=1,$H15)+IF($M15=0,$H15)</f>
        <v>3</v>
      </c>
      <c r="AN15" s="114">
        <f>IF($O15=1,$H15)+IF($O15=0,$H15)</f>
        <v>3</v>
      </c>
      <c r="AO15" s="114">
        <f>IF($Q15=1,$H15)+IF($Q15=0,$H15)</f>
        <v>3</v>
      </c>
      <c r="AP15" s="114">
        <f>IF($S15=1,$H15)+IF($S15=0,$H15)</f>
        <v>3</v>
      </c>
      <c r="AQ15" s="115"/>
      <c r="AR15" s="114">
        <f>IF($W15=1,$H15)+IF($W15=0,$H15)</f>
        <v>3</v>
      </c>
      <c r="AS15" s="114">
        <f>IF($Y15=1,$H15)+IF($Y15=0,$H15)</f>
        <v>3</v>
      </c>
      <c r="AT15" s="114">
        <f>IF($AA15=1,$H15)+IF($AA15=0,$H15)</f>
        <v>3</v>
      </c>
      <c r="AU15" s="114">
        <f>IF($AC15=1,$H15)+IF($AC15=0,$H15)</f>
        <v>3</v>
      </c>
      <c r="AV15" s="5"/>
      <c r="AW15" s="4"/>
      <c r="AX15" s="4"/>
      <c r="AY15" s="4"/>
      <c r="AZ15" s="4"/>
      <c r="BA15" s="4"/>
      <c r="BB15" s="6"/>
      <c r="BC15" s="6"/>
      <c r="BD15" s="6"/>
    </row>
    <row r="16" spans="1:56" ht="17.25" customHeight="1" x14ac:dyDescent="0.3">
      <c r="A16" s="132"/>
      <c r="B16" s="79" t="s">
        <v>57</v>
      </c>
      <c r="C16" s="79"/>
      <c r="D16" s="103"/>
      <c r="E16" s="68">
        <v>1096</v>
      </c>
      <c r="F16" s="134"/>
      <c r="G16" s="134"/>
      <c r="H16" s="156"/>
      <c r="I16" s="135"/>
      <c r="J16" s="130"/>
      <c r="K16" s="51"/>
      <c r="L16" s="52"/>
      <c r="M16" s="51">
        <v>2</v>
      </c>
      <c r="N16" s="52">
        <v>2</v>
      </c>
      <c r="O16" s="51">
        <v>0</v>
      </c>
      <c r="P16" s="52">
        <v>3</v>
      </c>
      <c r="Q16" s="51">
        <v>1</v>
      </c>
      <c r="R16" s="52">
        <v>3</v>
      </c>
      <c r="S16" s="53">
        <v>2</v>
      </c>
      <c r="T16" s="54">
        <v>2</v>
      </c>
      <c r="U16" s="63"/>
      <c r="V16" s="64"/>
      <c r="W16" s="51">
        <v>1</v>
      </c>
      <c r="X16" s="52">
        <v>3</v>
      </c>
      <c r="Y16" s="61">
        <v>2</v>
      </c>
      <c r="Z16" s="62">
        <v>2</v>
      </c>
      <c r="AA16" s="61">
        <v>0</v>
      </c>
      <c r="AB16" s="62">
        <v>3</v>
      </c>
      <c r="AC16" s="51">
        <v>0</v>
      </c>
      <c r="AD16" s="52">
        <v>3</v>
      </c>
      <c r="AE16" s="44">
        <f>SUM($AC16,$AA16,$Y16,$W16,$U16,$S16,$Q16,$O16,$M16,$K16)</f>
        <v>8</v>
      </c>
      <c r="AF16" s="45">
        <f>SUM($L16,$N16,$P16,$R16,$T16,$V16,$X16,$Z16,$AB16,$AD16)</f>
        <v>21</v>
      </c>
      <c r="AG16" s="165"/>
      <c r="AH16" s="21"/>
      <c r="AI16" s="117"/>
      <c r="AJ16" s="117"/>
      <c r="AK16" s="13"/>
      <c r="AL16" s="114"/>
      <c r="AM16" s="114"/>
      <c r="AN16" s="114"/>
      <c r="AO16" s="114"/>
      <c r="AP16" s="114"/>
      <c r="AQ16" s="115"/>
      <c r="AR16" s="114"/>
      <c r="AS16" s="114"/>
      <c r="AT16" s="114"/>
      <c r="AU16" s="114"/>
      <c r="AV16" s="5"/>
      <c r="AW16" s="4"/>
      <c r="AX16" s="4"/>
      <c r="AY16" s="4"/>
      <c r="AZ16" s="4"/>
      <c r="BA16" s="4"/>
      <c r="BB16" s="6"/>
      <c r="BC16" s="6"/>
      <c r="BD16" s="6"/>
    </row>
    <row r="17" spans="1:56" ht="17.25" customHeight="1" x14ac:dyDescent="0.3">
      <c r="A17" s="126">
        <v>7</v>
      </c>
      <c r="B17" s="79" t="s">
        <v>58</v>
      </c>
      <c r="C17" s="79"/>
      <c r="D17" s="102"/>
      <c r="E17" s="68">
        <v>1000</v>
      </c>
      <c r="F17" s="133">
        <f>SUM(E17:E18)/2</f>
        <v>1000</v>
      </c>
      <c r="G17" s="133">
        <f>(F25-F17)/9</f>
        <v>1344.8888888888889</v>
      </c>
      <c r="H17" s="156">
        <f>SUM(K17:AD17)</f>
        <v>6</v>
      </c>
      <c r="I17" s="135">
        <f>AR25</f>
        <v>37</v>
      </c>
      <c r="J17" s="130">
        <v>7</v>
      </c>
      <c r="K17" s="120"/>
      <c r="L17" s="121"/>
      <c r="M17" s="120">
        <f>IF(M18+N18=0,"",IF(M18-N18=3,3,IF(M18-N18=2,3,IF(M18-N18=0,1,IF(M18-N18=-1,0,IF(M18-N18=-2,0,IF(M18-N18=-3,0)))))))</f>
        <v>1</v>
      </c>
      <c r="N17" s="121"/>
      <c r="O17" s="120">
        <v>1</v>
      </c>
      <c r="P17" s="121"/>
      <c r="Q17" s="120">
        <f>IF(Q18+R18=0,"",IF(Q18-R18=3,3,IF(Q18-R18=2,3,IF(Q18-R18=0,1,IF(Q18-R18=-1,0,IF(Q18-R18=-2,0,IF(Q18-R18=-3,0)))))))</f>
        <v>1</v>
      </c>
      <c r="R17" s="121"/>
      <c r="S17" s="120">
        <f>IF(S18+T18=0,"",IF(S18-T18=3,3,IF(S18-T18=2,3,IF(S18-T18=0,1,IF(S18-T18=-1,0,IF(S18-T18=-2,0,IF(S18-T18=-3,0)))))))</f>
        <v>0</v>
      </c>
      <c r="T17" s="121"/>
      <c r="U17" s="120">
        <f>IF(U18+V18=0,"",IF(U18-V18=3,3,IF(U18-V18=2,3,IF(U18-V18=0,1,IF(U18-V18=-1,0,IF(U18-V18=-2,0,IF(U18-V18=-3,0)))))))</f>
        <v>3</v>
      </c>
      <c r="V17" s="121"/>
      <c r="W17" s="59"/>
      <c r="X17" s="60"/>
      <c r="Y17" s="120">
        <f>IF(Y18+Z18=0,"",IF(Y18-Z18=3,3,IF(Y18-Z18=2,3,IF(Y18-Z18=0,1,IF(Y18-Z18=-1,0,IF(Y18-Z18=-2,0,IF(Y18-Z18=-3,0)))))))</f>
        <v>0</v>
      </c>
      <c r="Z17" s="121"/>
      <c r="AA17" s="120">
        <f>IF(AA18+AB18=0,"",IF(AA18-AB18=3,3,IF(AA18-AB18=2,3,IF(AA18-AB18=0,1,IF(AA18-AB18=-1,0,IF(AA18-AB18=-2,0,IF(AA18-AB18=-3,0)))))))</f>
        <v>0</v>
      </c>
      <c r="AB17" s="121"/>
      <c r="AC17" s="120">
        <f>IF(AC18+AD18=0,"",IF(AC18-AD18=3,3,IF(AC18-AD18=2,3,IF(AC18-AD18=0,1,IF(AC18-AD18=-1,0,IF(AC18-AD18=-2,0,IF(AC18-AD18=-3,0)))))))</f>
        <v>0</v>
      </c>
      <c r="AD17" s="121"/>
      <c r="AE17" s="122">
        <f>IF(AE18+AF18=0,"",SUM(AE18/AF18))</f>
        <v>0.68421052631578949</v>
      </c>
      <c r="AF17" s="123"/>
      <c r="AG17" s="164"/>
      <c r="AH17" s="21"/>
      <c r="AI17" s="117">
        <f>RANK(H17,$H$5:$H$24)</f>
        <v>7</v>
      </c>
      <c r="AJ17" s="117">
        <f>RANK($I17,I5:I24)</f>
        <v>7</v>
      </c>
      <c r="AK17" s="13"/>
      <c r="AL17" s="114">
        <f>IF($K17=1,$H17)+IF($K17=0,$H17)</f>
        <v>6</v>
      </c>
      <c r="AM17" s="114">
        <f>IF($M17=1,$H17)+IF($M17=0,$H17)</f>
        <v>6</v>
      </c>
      <c r="AN17" s="114">
        <f>IF($O17=1,$H17)+IF($O17=0,$H17)</f>
        <v>6</v>
      </c>
      <c r="AO17" s="114">
        <f>IF($Q17=1,$H17)+IF($Q17=0,$H17)</f>
        <v>6</v>
      </c>
      <c r="AP17" s="114">
        <f>IF($S17=1,$H17)+IF($S17=0,$H17)</f>
        <v>6</v>
      </c>
      <c r="AQ17" s="114">
        <f>IF($U17=1,$H17)+IF($U17=0,$H17)</f>
        <v>0</v>
      </c>
      <c r="AR17" s="115"/>
      <c r="AS17" s="114">
        <f>IF($Y17=1,$H17)+IF($Y17=0,$H17)</f>
        <v>6</v>
      </c>
      <c r="AT17" s="114">
        <f>IF($AA17=1,$H17)+IF($AA17=0,$H17)</f>
        <v>6</v>
      </c>
      <c r="AU17" s="114">
        <f>IF($AC17=1,$H17)+IF($AC17=0,$H17)</f>
        <v>6</v>
      </c>
      <c r="AV17" s="5"/>
      <c r="AW17" s="4"/>
      <c r="AX17" s="4"/>
      <c r="AY17" s="4"/>
      <c r="AZ17" s="4"/>
      <c r="BA17" s="4"/>
      <c r="BB17" s="6"/>
      <c r="BC17" s="6"/>
      <c r="BD17" s="6"/>
    </row>
    <row r="18" spans="1:56" ht="17.25" customHeight="1" x14ac:dyDescent="0.3">
      <c r="A18" s="132"/>
      <c r="B18" s="79" t="s">
        <v>59</v>
      </c>
      <c r="C18" s="79"/>
      <c r="D18" s="103"/>
      <c r="E18" s="68">
        <v>1000</v>
      </c>
      <c r="F18" s="134"/>
      <c r="G18" s="134"/>
      <c r="H18" s="156"/>
      <c r="I18" s="135"/>
      <c r="J18" s="130"/>
      <c r="K18" s="51"/>
      <c r="L18" s="52"/>
      <c r="M18" s="51">
        <v>2</v>
      </c>
      <c r="N18" s="52">
        <v>2</v>
      </c>
      <c r="O18" s="51">
        <v>2</v>
      </c>
      <c r="P18" s="52">
        <v>2</v>
      </c>
      <c r="Q18" s="65">
        <v>2</v>
      </c>
      <c r="R18" s="66">
        <v>2</v>
      </c>
      <c r="S18" s="51">
        <v>1</v>
      </c>
      <c r="T18" s="52">
        <v>3</v>
      </c>
      <c r="U18" s="51">
        <v>3</v>
      </c>
      <c r="V18" s="52">
        <v>1</v>
      </c>
      <c r="W18" s="63"/>
      <c r="X18" s="64"/>
      <c r="Y18" s="61">
        <v>1</v>
      </c>
      <c r="Z18" s="62">
        <v>3</v>
      </c>
      <c r="AA18" s="61">
        <v>1</v>
      </c>
      <c r="AB18" s="62">
        <v>3</v>
      </c>
      <c r="AC18" s="61">
        <v>1</v>
      </c>
      <c r="AD18" s="62">
        <v>3</v>
      </c>
      <c r="AE18" s="44">
        <f>SUM($AC18,$AA18,$Y18,$W18,$U18,$S18,$Q18,$O18,$M18,$K18)</f>
        <v>13</v>
      </c>
      <c r="AF18" s="45">
        <f>SUM($L18,$N18,$P18,$R18,$T18,$V18,$X18,$Z18,$AB18,$AD18)</f>
        <v>19</v>
      </c>
      <c r="AG18" s="165"/>
      <c r="AH18" s="21"/>
      <c r="AI18" s="117"/>
      <c r="AJ18" s="117"/>
      <c r="AK18" s="13"/>
      <c r="AL18" s="114"/>
      <c r="AM18" s="114"/>
      <c r="AN18" s="114"/>
      <c r="AO18" s="114"/>
      <c r="AP18" s="114"/>
      <c r="AQ18" s="114"/>
      <c r="AR18" s="115"/>
      <c r="AS18" s="114"/>
      <c r="AT18" s="114"/>
      <c r="AU18" s="114"/>
      <c r="AV18" s="5"/>
      <c r="AW18" s="4"/>
      <c r="AX18" s="4"/>
      <c r="AY18" s="4"/>
      <c r="AZ18" s="4"/>
      <c r="BA18" s="4"/>
      <c r="BB18" s="6"/>
      <c r="BC18" s="6"/>
      <c r="BD18" s="6"/>
    </row>
    <row r="19" spans="1:56" ht="17.25" customHeight="1" x14ac:dyDescent="0.3">
      <c r="A19" s="161">
        <v>8</v>
      </c>
      <c r="B19" s="67" t="s">
        <v>60</v>
      </c>
      <c r="C19" s="30"/>
      <c r="D19" s="99"/>
      <c r="E19" s="29">
        <v>1357</v>
      </c>
      <c r="F19" s="128">
        <f>SUM(E19:E20)/2</f>
        <v>1370</v>
      </c>
      <c r="G19" s="128">
        <f>(F25-F19)/9</f>
        <v>1303.7777777777778</v>
      </c>
      <c r="H19" s="163">
        <f>SUM(K19:AD19)</f>
        <v>15</v>
      </c>
      <c r="I19" s="131">
        <f>AS25</f>
        <v>64</v>
      </c>
      <c r="J19" s="130">
        <v>4</v>
      </c>
      <c r="K19" s="120"/>
      <c r="L19" s="121"/>
      <c r="M19" s="118">
        <f>IF(M20+N20=0,"",IF(M20-N20=3,3,IF(M20-N20=2,3,IF(M20-N20=0,1,IF(M20-N20=-1,0,IF(M20-N20=-2,0,IF(M20-N20=-3,0)))))))</f>
        <v>3</v>
      </c>
      <c r="N19" s="119"/>
      <c r="O19" s="118">
        <f>IF(O20+P20=0,"",IF(O20-P20=3,3,IF(O20-P20=2,3,IF(O20-P20=0,1,IF(O20-P20=-1,0,IF(O20-P20=-2,0,IF(O20-P20=-3,0)))))))</f>
        <v>0</v>
      </c>
      <c r="P19" s="119"/>
      <c r="Q19" s="118">
        <f>IF(Q20+R20=0,"",IF(Q20-R20=3,3,IF(Q20-R20=2,3,IF(Q20-R20=0,1,IF(Q20-R20=-1,0,IF(Q20-R20=-2,0,IF(Q20-R20=-3,0)))))))</f>
        <v>3</v>
      </c>
      <c r="R19" s="119"/>
      <c r="S19" s="120">
        <f>IF(S20+T20=0,"",IF(S20-T20=3,3,IF(S20-T20=2,3,IF(S20-T20=0,1,IF(S20-T20=-1,0,IF(S20-T20=-2,0,IF(S20-T20=-3,0)))))))</f>
        <v>1</v>
      </c>
      <c r="T19" s="121"/>
      <c r="U19" s="120">
        <v>1</v>
      </c>
      <c r="V19" s="121"/>
      <c r="W19" s="120">
        <f>IF(W20+X20=0,"",IF(W20-X20=3,3,IF(W20-X20=2,3,IF(W20-X20=0,1,IF(W20-X20=-1,0,IF(W20-X20=-2,0,IF(W20-X20=-3,0)))))))</f>
        <v>3</v>
      </c>
      <c r="X19" s="121"/>
      <c r="Y19" s="104"/>
      <c r="Z19" s="105"/>
      <c r="AA19" s="118">
        <f>IF(AA20+AB20=0,"",IF(AA20-AB20=3,3,IF(AA20-AB20=2,3,IF(AA20-AB20=0,1,IF(AA20-AB20=-1,0,IF(AA20-AB20=-2,0,IF(AA20-AB20=-3,0)))))))</f>
        <v>3</v>
      </c>
      <c r="AB19" s="119"/>
      <c r="AC19" s="118">
        <f>IF(AC20+AD20=0,"",IF(AC20-AD20=3,3,IF(AC20-AD20=2,3,IF(AC20-AD20=0,1,IF(AC20-AD20=-1,0,IF(AC20-AD20=-2,0,IF(AC20-AD20=-3,0)))))))</f>
        <v>1</v>
      </c>
      <c r="AD19" s="119"/>
      <c r="AE19" s="122">
        <f>IF(AE20+AF20=0,"",SUM(AE20/AF20))</f>
        <v>1.3846153846153846</v>
      </c>
      <c r="AF19" s="123"/>
      <c r="AG19" s="164">
        <v>10</v>
      </c>
      <c r="AH19" s="21"/>
      <c r="AI19" s="117">
        <f>RANK(H19,$H$5:$H$24)</f>
        <v>4</v>
      </c>
      <c r="AJ19" s="117">
        <f>RANK($I19,I5:I24)</f>
        <v>2</v>
      </c>
      <c r="AK19" s="13"/>
      <c r="AL19" s="114">
        <f>IF($K19=1,$H19)+IF($K19=0,$H19)</f>
        <v>15</v>
      </c>
      <c r="AM19" s="114">
        <f>IF($M19=1,$H19)+IF($M19=0,$H19)</f>
        <v>0</v>
      </c>
      <c r="AN19" s="114">
        <f>IF($O19=1,$H19)+IF($O19=0,$H19)</f>
        <v>15</v>
      </c>
      <c r="AO19" s="114">
        <f>IF($Q19=1,$H19)+IF($Q19=0,$H19)</f>
        <v>0</v>
      </c>
      <c r="AP19" s="114">
        <f>IF($S19=1,$H19)+IF($S19=0,$H19)</f>
        <v>15</v>
      </c>
      <c r="AQ19" s="114">
        <f>IF($U19=1,$H19)+IF($U19=0,$H19)</f>
        <v>15</v>
      </c>
      <c r="AR19" s="114">
        <f>IF($W19=1,$H19)+IF($W19=0,$H19)</f>
        <v>0</v>
      </c>
      <c r="AS19" s="115"/>
      <c r="AT19" s="114">
        <f>IF($AA19=1,$H19)+IF($AA19=0,$H19)</f>
        <v>0</v>
      </c>
      <c r="AU19" s="114">
        <f>IF($AC19=1,$H19)+IF($AC19=0,$H19)</f>
        <v>15</v>
      </c>
      <c r="AV19" s="5"/>
      <c r="AW19" s="4"/>
      <c r="AX19" s="4"/>
      <c r="AY19" s="4"/>
      <c r="AZ19" s="4"/>
      <c r="BA19" s="4"/>
      <c r="BB19" s="6"/>
      <c r="BC19" s="6"/>
      <c r="BD19" s="6"/>
    </row>
    <row r="20" spans="1:56" ht="17.25" customHeight="1" x14ac:dyDescent="0.3">
      <c r="A20" s="162"/>
      <c r="B20" s="67" t="s">
        <v>61</v>
      </c>
      <c r="C20" s="30"/>
      <c r="D20" s="101"/>
      <c r="E20" s="29">
        <v>1383</v>
      </c>
      <c r="F20" s="129"/>
      <c r="G20" s="129"/>
      <c r="H20" s="163"/>
      <c r="I20" s="131"/>
      <c r="J20" s="130"/>
      <c r="K20" s="51"/>
      <c r="L20" s="52"/>
      <c r="M20" s="49">
        <v>3</v>
      </c>
      <c r="N20" s="50">
        <v>1</v>
      </c>
      <c r="O20" s="42">
        <v>0</v>
      </c>
      <c r="P20" s="43">
        <v>3</v>
      </c>
      <c r="Q20" s="49">
        <v>3</v>
      </c>
      <c r="R20" s="50">
        <v>1</v>
      </c>
      <c r="S20" s="51">
        <v>2</v>
      </c>
      <c r="T20" s="52">
        <v>2</v>
      </c>
      <c r="U20" s="51">
        <v>2</v>
      </c>
      <c r="V20" s="52">
        <v>2</v>
      </c>
      <c r="W20" s="51">
        <v>3</v>
      </c>
      <c r="X20" s="52">
        <v>1</v>
      </c>
      <c r="Y20" s="32"/>
      <c r="Z20" s="33"/>
      <c r="AA20" s="77">
        <v>3</v>
      </c>
      <c r="AB20" s="78">
        <v>1</v>
      </c>
      <c r="AC20" s="49">
        <v>2</v>
      </c>
      <c r="AD20" s="50">
        <v>2</v>
      </c>
      <c r="AE20" s="44">
        <f>SUM($AC20,$AA20,$Y20,$W20,$U20,$S20,$Q20,$O20,$M20,$K20)</f>
        <v>18</v>
      </c>
      <c r="AF20" s="45">
        <f>SUM($L20,$N20,$P20,$R20,$T20,$V20,$X20,$Z20,$AB20,$AD20)</f>
        <v>13</v>
      </c>
      <c r="AG20" s="165"/>
      <c r="AH20" s="21"/>
      <c r="AI20" s="117"/>
      <c r="AJ20" s="117"/>
      <c r="AK20" s="13"/>
      <c r="AL20" s="114"/>
      <c r="AM20" s="114"/>
      <c r="AN20" s="114"/>
      <c r="AO20" s="114"/>
      <c r="AP20" s="114"/>
      <c r="AQ20" s="114"/>
      <c r="AR20" s="114"/>
      <c r="AS20" s="115"/>
      <c r="AT20" s="114"/>
      <c r="AU20" s="114"/>
      <c r="AV20" s="5"/>
      <c r="AW20" s="4"/>
      <c r="AX20" s="4"/>
      <c r="AY20" s="4"/>
      <c r="AZ20" s="4"/>
      <c r="BA20" s="4"/>
      <c r="BB20" s="6"/>
      <c r="BC20" s="6"/>
      <c r="BD20" s="6"/>
    </row>
    <row r="21" spans="1:56" ht="17.25" customHeight="1" x14ac:dyDescent="0.3">
      <c r="A21" s="161">
        <v>9</v>
      </c>
      <c r="B21" s="67" t="s">
        <v>62</v>
      </c>
      <c r="C21" s="67"/>
      <c r="D21" s="99"/>
      <c r="E21" s="29">
        <v>1446</v>
      </c>
      <c r="F21" s="128">
        <f>SUM(E21:E22)/2</f>
        <v>1509</v>
      </c>
      <c r="G21" s="128">
        <f>(F25-F21)/9</f>
        <v>1288.3333333333333</v>
      </c>
      <c r="H21" s="163">
        <f>SUM(K21:AD21)</f>
        <v>16</v>
      </c>
      <c r="I21" s="131">
        <f>AT25</f>
        <v>48</v>
      </c>
      <c r="J21" s="130">
        <v>3</v>
      </c>
      <c r="K21" s="120"/>
      <c r="L21" s="121"/>
      <c r="M21" s="118">
        <f>IF(M22+N22=0,"",IF(M22-N22=3,3,IF(M22-N22=2,3,IF(M22-N22=0,1,IF(M22-N22=-1,0,IF(M22-N22=-2,0,IF(M22-N22=-3,0)))))))</f>
        <v>1</v>
      </c>
      <c r="N21" s="119"/>
      <c r="O21" s="118">
        <f>IF(O22+P22=0,"",IF(O22-P22=3,3,IF(O22-P22=2,3,IF(O22-P22=0,1,IF(O22-P22=-1,0,IF(O22-P22=-2,0,IF(O22-P22=-3,0)))))))</f>
        <v>0</v>
      </c>
      <c r="P21" s="119"/>
      <c r="Q21" s="118">
        <f>IF(Q22+R22=0,"",IF(Q22-R22=3,3,IF(Q22-R22=2,3,IF(Q22-R22=0,1,IF(Q22-R22=-1,0,IF(Q22-R22=-2,0,IF(Q22-R22=-3,0)))))))</f>
        <v>3</v>
      </c>
      <c r="R21" s="119"/>
      <c r="S21" s="120">
        <v>3</v>
      </c>
      <c r="T21" s="121"/>
      <c r="U21" s="120">
        <f>IF(U22+V22=0,"",IF(U22-V22=3,3,IF(U22-V22=2,3,IF(U22-V22=0,1,IF(U22-V22=-1,0,IF(U22-V22=-2,0,IF(U22-V22=-3,0)))))))</f>
        <v>3</v>
      </c>
      <c r="V21" s="121"/>
      <c r="W21" s="120">
        <f>IF(W22+X22=0,"",IF(W22-X22=3,3,IF(W22-X22=2,3,IF(W22-X22=0,1,IF(W22-X22=-1,0,IF(W22-X22=-2,0,IF(W22-X22=-3,0)))))))</f>
        <v>3</v>
      </c>
      <c r="X21" s="121"/>
      <c r="Y21" s="118">
        <f>IF(Y22+Z22=0,"",IF(Y22-Z22=3,3,IF(Y22-Z22=2,3,IF(Y22-Z22=0,1,IF(Y22-Z22=-1,0,IF(Y22-Z22=-2,0,IF(Y22-Z22=-3,0)))))))</f>
        <v>0</v>
      </c>
      <c r="Z21" s="119"/>
      <c r="AA21" s="47"/>
      <c r="AB21" s="48"/>
      <c r="AC21" s="118">
        <v>3</v>
      </c>
      <c r="AD21" s="119"/>
      <c r="AE21" s="122">
        <f>IF(AE22+AF22=0,"",SUM(AE22/AF22))</f>
        <v>1.7272727272727273</v>
      </c>
      <c r="AF21" s="123"/>
      <c r="AG21" s="164">
        <v>7</v>
      </c>
      <c r="AH21" s="21"/>
      <c r="AI21" s="117">
        <f>RANK(H21,$H$5:$H$24)</f>
        <v>3</v>
      </c>
      <c r="AJ21" s="117">
        <f>RANK($I21,I5:I24)</f>
        <v>5</v>
      </c>
      <c r="AK21" s="13"/>
      <c r="AL21" s="114">
        <f>IF($K21=1,$H21)+IF($K21=0,$H21)</f>
        <v>16</v>
      </c>
      <c r="AM21" s="114">
        <f>IF($M21=1,$H21)+IF($M21=0,$H21)</f>
        <v>16</v>
      </c>
      <c r="AN21" s="114">
        <f>IF($O21=1,$H21)+IF($O21=0,$H21)</f>
        <v>16</v>
      </c>
      <c r="AO21" s="114">
        <f>IF($Q21=1,$H21)+IF($Q21=0,$H21)</f>
        <v>0</v>
      </c>
      <c r="AP21" s="114">
        <f>IF($S21=1,$H21)+IF($S21=0,$H21)</f>
        <v>0</v>
      </c>
      <c r="AQ21" s="114">
        <f>IF($U21=1,$H21)+IF($U21=0,$H21)</f>
        <v>0</v>
      </c>
      <c r="AR21" s="114">
        <f>IF($W21=1,$H21)+IF($W21=0,$H21)</f>
        <v>0</v>
      </c>
      <c r="AS21" s="114">
        <f>IF($Y21=1,$H21)+IF($Y21=0,$H21)</f>
        <v>16</v>
      </c>
      <c r="AT21" s="115"/>
      <c r="AU21" s="114">
        <f>IF($AC21=1,$H21)+IF($AC21=0,$H21)</f>
        <v>0</v>
      </c>
      <c r="AV21" s="5"/>
      <c r="AW21" s="4"/>
      <c r="AX21" s="4"/>
      <c r="AY21" s="4"/>
      <c r="AZ21" s="4"/>
      <c r="BA21" s="4"/>
      <c r="BB21" s="6"/>
      <c r="BC21" s="6"/>
      <c r="BD21" s="6"/>
    </row>
    <row r="22" spans="1:56" ht="17.25" customHeight="1" x14ac:dyDescent="0.3">
      <c r="A22" s="162"/>
      <c r="B22" s="67" t="s">
        <v>63</v>
      </c>
      <c r="C22" s="67"/>
      <c r="D22" s="101"/>
      <c r="E22" s="29">
        <v>1572</v>
      </c>
      <c r="F22" s="129"/>
      <c r="G22" s="129"/>
      <c r="H22" s="163"/>
      <c r="I22" s="131"/>
      <c r="J22" s="130"/>
      <c r="K22" s="51"/>
      <c r="L22" s="52"/>
      <c r="M22" s="42">
        <v>2</v>
      </c>
      <c r="N22" s="43">
        <v>2</v>
      </c>
      <c r="O22" s="49">
        <v>1</v>
      </c>
      <c r="P22" s="50">
        <v>3</v>
      </c>
      <c r="Q22" s="49">
        <v>3</v>
      </c>
      <c r="R22" s="50">
        <v>0</v>
      </c>
      <c r="S22" s="51">
        <v>3</v>
      </c>
      <c r="T22" s="52">
        <v>1</v>
      </c>
      <c r="U22" s="51">
        <v>3</v>
      </c>
      <c r="V22" s="52">
        <v>0</v>
      </c>
      <c r="W22" s="51">
        <v>3</v>
      </c>
      <c r="X22" s="52">
        <v>1</v>
      </c>
      <c r="Y22" s="49">
        <v>1</v>
      </c>
      <c r="Z22" s="50">
        <v>3</v>
      </c>
      <c r="AA22" s="32"/>
      <c r="AB22" s="33"/>
      <c r="AC22" s="38">
        <v>3</v>
      </c>
      <c r="AD22" s="39">
        <v>1</v>
      </c>
      <c r="AE22" s="44">
        <f>SUM($AC22,$AA22,$Y22,$W22,$U22,$S22,$Q22,$O22,$M22,$K22)</f>
        <v>19</v>
      </c>
      <c r="AF22" s="45">
        <f>SUM($L22,$N22,$P22,$R22,$T22,$V22,$X22,$Z22,$AB22,$AD22)</f>
        <v>11</v>
      </c>
      <c r="AG22" s="165"/>
      <c r="AH22" s="21"/>
      <c r="AI22" s="117"/>
      <c r="AJ22" s="117"/>
      <c r="AK22" s="13"/>
      <c r="AL22" s="114"/>
      <c r="AM22" s="114"/>
      <c r="AN22" s="114"/>
      <c r="AO22" s="114"/>
      <c r="AP22" s="114"/>
      <c r="AQ22" s="114"/>
      <c r="AR22" s="114"/>
      <c r="AS22" s="114"/>
      <c r="AT22" s="115"/>
      <c r="AU22" s="114"/>
      <c r="AV22" s="5"/>
      <c r="AW22" s="4"/>
      <c r="AX22" s="4"/>
      <c r="AY22" s="4"/>
      <c r="AZ22" s="4"/>
      <c r="BA22" s="4"/>
      <c r="BB22" s="6"/>
      <c r="BC22" s="6"/>
      <c r="BD22" s="6"/>
    </row>
    <row r="23" spans="1:56" ht="17.25" customHeight="1" x14ac:dyDescent="0.3">
      <c r="A23" s="161">
        <v>10</v>
      </c>
      <c r="B23" s="67" t="s">
        <v>64</v>
      </c>
      <c r="C23" s="67"/>
      <c r="D23" s="99"/>
      <c r="E23" s="29">
        <v>1253</v>
      </c>
      <c r="F23" s="128">
        <f>SUM(E23:E24)/2</f>
        <v>1349.5</v>
      </c>
      <c r="G23" s="128">
        <f>(F25-F23)/9</f>
        <v>1306.0555555555557</v>
      </c>
      <c r="H23" s="163">
        <f>SUM(K23:AD23)</f>
        <v>17</v>
      </c>
      <c r="I23" s="131">
        <f>AU25</f>
        <v>63</v>
      </c>
      <c r="J23" s="130">
        <v>1</v>
      </c>
      <c r="K23" s="120"/>
      <c r="L23" s="121"/>
      <c r="M23" s="118">
        <f>IF(M24+N24=0,"",IF(M24-N24=3,3,IF(M24-N24=2,3,IF(M24-N24=0,1,IF(M24-N24=-1,0,IF(M24-N24=-2,0,IF(M24-N24=-3,0)))))))</f>
        <v>3</v>
      </c>
      <c r="N23" s="119"/>
      <c r="O23" s="118">
        <f>IF(O24+P24=0,"",IF(O24-P24=3,3,IF(O24-P24=2,3,IF(O24-P24=0,1,IF(O24-P24=-1,0,IF(O24-P24=-2,0,IF(O24-P24=-3,0)))))))</f>
        <v>3</v>
      </c>
      <c r="P23" s="119"/>
      <c r="Q23" s="118">
        <f>IF(Q24+R24=0,"",IF(Q24-R24=3,3,IF(Q24-R24=2,3,IF(Q24-R24=0,1,IF(Q24-R24=-1,0,IF(Q24-R24=-2,0,IF(Q24-R24=-3,0)))))))</f>
        <v>1</v>
      </c>
      <c r="R23" s="119"/>
      <c r="S23" s="120">
        <f>IF(S24+T24=0,"",IF(S24-T24=3,3,IF(S24-T24=2,3,IF(S24-T24=0,1,IF(S24-T24=-1,0,IF(S24-T24=-2,0,IF(S24-T24=-3,0)))))))</f>
        <v>3</v>
      </c>
      <c r="T23" s="121"/>
      <c r="U23" s="120">
        <f>IF(U24+V24=0,"",IF(U24-V24=3,3,IF(U24-V24=2,3,IF(U24-V24=0,1,IF(U24-V24=-1,0,IF(U24-V24=-2,0,IF(U24-V24=-3,0)))))))</f>
        <v>3</v>
      </c>
      <c r="V23" s="121"/>
      <c r="W23" s="120">
        <f>IF(W24+X24=0,"",IF(W24-X24=3,3,IF(W24-X24=2,3,IF(W24-X24=0,1,IF(W24-X24=-1,0,IF(W24-X24=-2,0,IF(W24-X24=-3,0)))))))</f>
        <v>3</v>
      </c>
      <c r="X23" s="121"/>
      <c r="Y23" s="118">
        <f>IF(Y24+Z24=0,"",IF(Y24-Z24=3,3,IF(Y24-Z24=2,3,IF(Y24-Z24=0,1,IF(Y24-Z24=-1,0,IF(Y24-Z24=-2,0,IF(Y24-Z24=-3,0)))))))</f>
        <v>1</v>
      </c>
      <c r="Z23" s="119"/>
      <c r="AA23" s="118">
        <f>IF(AA24+AB24=0,"",IF(AA24-AB24=3,3,IF(AA24-AB24=2,3,IF(AA24-AB24=0,1,IF(AA24-AB24=-1,0,IF(AA24-AB24=-2,0,IF(AA24-AB24=-3,0)))))))</f>
        <v>0</v>
      </c>
      <c r="AB23" s="119"/>
      <c r="AC23" s="47"/>
      <c r="AD23" s="48"/>
      <c r="AE23" s="122">
        <f>IF(AE24+AF24=0,"",SUM(AE24/AF24))</f>
        <v>1.8181818181818181</v>
      </c>
      <c r="AF23" s="123"/>
      <c r="AG23" s="164">
        <v>8</v>
      </c>
      <c r="AH23" s="21"/>
      <c r="AI23" s="117">
        <f>RANK(H23,$H$5:$H$24)</f>
        <v>1</v>
      </c>
      <c r="AJ23" s="117">
        <f>RANK($I23,I5:I24)</f>
        <v>3</v>
      </c>
      <c r="AK23" s="13"/>
      <c r="AL23" s="114">
        <f>IF($K23=1,$H23)+IF($K23=0,$H23)</f>
        <v>17</v>
      </c>
      <c r="AM23" s="114">
        <f>IF($M23=1,$H23)+IF($M23=0,$H23)</f>
        <v>0</v>
      </c>
      <c r="AN23" s="114">
        <f>IF($O23=1,$H23)+IF($O23=0,$H23)</f>
        <v>0</v>
      </c>
      <c r="AO23" s="114">
        <f>IF($Q23=1,$H23)+IF($Q23=0,$H23)</f>
        <v>17</v>
      </c>
      <c r="AP23" s="114">
        <f>IF($S23=1,$H23)+IF($S23=0,$H23)</f>
        <v>0</v>
      </c>
      <c r="AQ23" s="114">
        <f>IF($U23=1,$H23)+IF($U23=0,$H23)</f>
        <v>0</v>
      </c>
      <c r="AR23" s="114">
        <f>IF($W23=1,$H23)+IF($W23=0,$H23)</f>
        <v>0</v>
      </c>
      <c r="AS23" s="114">
        <f>IF($Y23=1,$H23)+IF($Y23=0,$H23)</f>
        <v>17</v>
      </c>
      <c r="AT23" s="114">
        <f>IF($AA23=1,$H23)+IF($AA23=0,$H23)</f>
        <v>17</v>
      </c>
      <c r="AU23" s="115"/>
      <c r="AV23" s="5"/>
      <c r="AW23" s="4"/>
      <c r="AX23" s="4"/>
      <c r="AY23" s="4"/>
      <c r="AZ23" s="4"/>
      <c r="BA23" s="4"/>
      <c r="BB23" s="6"/>
      <c r="BC23" s="6"/>
      <c r="BD23" s="6"/>
    </row>
    <row r="24" spans="1:56" ht="17.25" customHeight="1" x14ac:dyDescent="0.3">
      <c r="A24" s="168"/>
      <c r="B24" s="67" t="s">
        <v>65</v>
      </c>
      <c r="C24" s="67"/>
      <c r="D24" s="101"/>
      <c r="E24" s="29">
        <v>1446</v>
      </c>
      <c r="F24" s="129"/>
      <c r="G24" s="129"/>
      <c r="H24" s="163"/>
      <c r="I24" s="131"/>
      <c r="J24" s="130"/>
      <c r="K24" s="51"/>
      <c r="L24" s="52"/>
      <c r="M24" s="49">
        <v>3</v>
      </c>
      <c r="N24" s="50">
        <v>1</v>
      </c>
      <c r="O24" s="49">
        <v>3</v>
      </c>
      <c r="P24" s="50">
        <v>1</v>
      </c>
      <c r="Q24" s="49">
        <v>2</v>
      </c>
      <c r="R24" s="50">
        <v>2</v>
      </c>
      <c r="S24" s="51">
        <v>3</v>
      </c>
      <c r="T24" s="52">
        <v>1</v>
      </c>
      <c r="U24" s="51">
        <v>3</v>
      </c>
      <c r="V24" s="52">
        <v>0</v>
      </c>
      <c r="W24" s="51">
        <v>3</v>
      </c>
      <c r="X24" s="52">
        <v>1</v>
      </c>
      <c r="Y24" s="49">
        <v>2</v>
      </c>
      <c r="Z24" s="50">
        <v>2</v>
      </c>
      <c r="AA24" s="49">
        <v>1</v>
      </c>
      <c r="AB24" s="50">
        <v>3</v>
      </c>
      <c r="AC24" s="32"/>
      <c r="AD24" s="33"/>
      <c r="AE24" s="44">
        <f>SUM($AC24,$AA24,$Y24,$W24,$U24,$S24,$Q24,$O24,$M24,$K24)</f>
        <v>20</v>
      </c>
      <c r="AF24" s="45">
        <f>SUM($L24,$N24,$P24,$R24,$T24,$V24,$X24,$Z24,$AB24,$AD24)</f>
        <v>11</v>
      </c>
      <c r="AG24" s="165"/>
      <c r="AH24" s="21"/>
      <c r="AI24" s="117"/>
      <c r="AJ24" s="117"/>
      <c r="AK24" s="13"/>
      <c r="AL24" s="114"/>
      <c r="AM24" s="114"/>
      <c r="AN24" s="114"/>
      <c r="AO24" s="114"/>
      <c r="AP24" s="114"/>
      <c r="AQ24" s="114"/>
      <c r="AR24" s="114"/>
      <c r="AS24" s="114"/>
      <c r="AT24" s="114"/>
      <c r="AU24" s="115"/>
      <c r="AV24" s="5"/>
      <c r="AW24" s="4"/>
      <c r="AX24" s="4"/>
      <c r="AY24" s="4"/>
      <c r="AZ24" s="4"/>
      <c r="BA24" s="4"/>
      <c r="BB24" s="6"/>
      <c r="BC24" s="6"/>
      <c r="BD24" s="6"/>
    </row>
    <row r="25" spans="1:56" x14ac:dyDescent="0.25">
      <c r="A25" s="4"/>
      <c r="B25" s="4"/>
      <c r="C25" s="4"/>
      <c r="D25" s="4"/>
      <c r="E25" s="4"/>
      <c r="F25" s="86">
        <f>F5+F7+F9+F11+F13+F15+F17+F19+F21+F23</f>
        <v>13104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3"/>
      <c r="AI25" s="4"/>
      <c r="AJ25" s="87"/>
      <c r="AK25" s="4"/>
      <c r="AL25" s="88">
        <f t="shared" ref="AL25:AU25" si="0">SUM(AL5:AL24)</f>
        <v>96</v>
      </c>
      <c r="AM25" s="88">
        <f t="shared" si="0"/>
        <v>56</v>
      </c>
      <c r="AN25" s="88">
        <f t="shared" si="0"/>
        <v>62</v>
      </c>
      <c r="AO25" s="88">
        <f t="shared" si="0"/>
        <v>39</v>
      </c>
      <c r="AP25" s="88">
        <f t="shared" si="0"/>
        <v>24</v>
      </c>
      <c r="AQ25" s="88">
        <f t="shared" si="0"/>
        <v>28</v>
      </c>
      <c r="AR25" s="88">
        <f t="shared" si="0"/>
        <v>37</v>
      </c>
      <c r="AS25" s="88">
        <f t="shared" si="0"/>
        <v>64</v>
      </c>
      <c r="AT25" s="88">
        <f t="shared" si="0"/>
        <v>48</v>
      </c>
      <c r="AU25" s="88">
        <f t="shared" si="0"/>
        <v>63</v>
      </c>
      <c r="AV25" s="5"/>
      <c r="AW25" s="4"/>
      <c r="AX25" s="4"/>
      <c r="AY25" s="4"/>
      <c r="AZ25" s="4"/>
      <c r="BA25" s="4"/>
      <c r="BB25" s="6"/>
      <c r="BC25" s="6"/>
      <c r="BD25" s="6"/>
    </row>
    <row r="26" spans="1:5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87"/>
      <c r="AK26" s="4"/>
      <c r="AL26" s="4"/>
      <c r="AM26" s="4"/>
      <c r="AN26" s="4"/>
      <c r="AO26" s="4"/>
      <c r="AP26" s="4"/>
      <c r="AQ26" s="4"/>
      <c r="AR26" s="4"/>
      <c r="AS26" s="5"/>
      <c r="AT26" s="5"/>
      <c r="AU26" s="5"/>
      <c r="AV26" s="5"/>
      <c r="AW26" s="4"/>
      <c r="AX26" s="4"/>
      <c r="AY26" s="4"/>
      <c r="AZ26" s="4"/>
      <c r="BA26" s="4"/>
      <c r="BB26" s="6"/>
      <c r="BC26" s="6"/>
      <c r="BD26" s="6"/>
    </row>
    <row r="27" spans="1:56" ht="18" customHeight="1" x14ac:dyDescent="0.25">
      <c r="A27" s="4"/>
      <c r="B27" s="116" t="s">
        <v>66</v>
      </c>
      <c r="C27" s="116"/>
      <c r="D27" s="116"/>
      <c r="E27" s="116"/>
      <c r="F27" s="89"/>
      <c r="G27" s="89"/>
      <c r="H27" s="89"/>
      <c r="I27" s="89"/>
      <c r="J27" s="89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116" t="s">
        <v>67</v>
      </c>
      <c r="W27" s="116"/>
      <c r="X27" s="116"/>
      <c r="Y27" s="116"/>
      <c r="Z27" s="116"/>
      <c r="AA27" s="116"/>
      <c r="AB27" s="116"/>
      <c r="AC27" s="116"/>
      <c r="AD27" s="116"/>
      <c r="AE27" s="4"/>
      <c r="AF27" s="4"/>
      <c r="AG27" s="4"/>
      <c r="AH27" s="4"/>
      <c r="AI27" s="4"/>
      <c r="AJ27" s="87"/>
      <c r="AK27" s="4"/>
      <c r="AL27" s="4"/>
      <c r="AM27" s="4"/>
      <c r="AN27" s="4"/>
      <c r="AO27" s="4"/>
      <c r="AP27" s="4"/>
      <c r="AQ27" s="4"/>
      <c r="AR27" s="4"/>
      <c r="AS27" s="5"/>
      <c r="AT27" s="5"/>
      <c r="AU27" s="5"/>
      <c r="AV27" s="5"/>
      <c r="AW27" s="4"/>
      <c r="AX27" s="4"/>
      <c r="AY27" s="4"/>
      <c r="AZ27" s="4"/>
      <c r="BA27" s="4"/>
      <c r="BB27" s="6"/>
      <c r="BC27" s="6"/>
      <c r="BD27" s="6"/>
    </row>
    <row r="28" spans="1:5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87"/>
      <c r="AK28" s="4"/>
      <c r="AL28" s="4"/>
      <c r="AM28" s="4"/>
      <c r="AN28" s="4"/>
      <c r="AO28" s="4"/>
      <c r="AP28" s="4"/>
      <c r="AQ28" s="4"/>
      <c r="AR28" s="4"/>
      <c r="AS28" s="5"/>
      <c r="AT28" s="5"/>
      <c r="AU28" s="5"/>
      <c r="AV28" s="5"/>
      <c r="AW28" s="4"/>
      <c r="AX28" s="4"/>
      <c r="AY28" s="4"/>
      <c r="AZ28" s="4"/>
      <c r="BA28" s="4"/>
      <c r="BB28" s="6"/>
      <c r="BC28" s="6"/>
      <c r="BD28" s="6"/>
    </row>
    <row r="29" spans="1:5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87"/>
      <c r="AK29" s="4"/>
      <c r="AL29" s="4"/>
      <c r="AM29" s="4"/>
      <c r="AN29" s="4"/>
      <c r="AO29" s="4"/>
      <c r="AP29" s="4"/>
      <c r="AQ29" s="4"/>
      <c r="AR29" s="4"/>
      <c r="AS29" s="5"/>
      <c r="AT29" s="5"/>
      <c r="AU29" s="5"/>
      <c r="AV29" s="5"/>
      <c r="AW29" s="4"/>
      <c r="AX29" s="4"/>
      <c r="AY29" s="4"/>
      <c r="AZ29" s="4"/>
      <c r="BA29" s="4"/>
      <c r="BB29" s="6"/>
      <c r="BC29" s="6"/>
      <c r="BD29" s="6"/>
    </row>
    <row r="30" spans="1:56" ht="18" customHeight="1" x14ac:dyDescent="0.25">
      <c r="A30" s="4"/>
      <c r="B30" s="91" t="s">
        <v>68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87"/>
      <c r="AK30" s="4"/>
      <c r="AL30" s="4"/>
      <c r="AM30" s="4"/>
      <c r="AN30" s="4"/>
      <c r="AO30" s="4"/>
      <c r="AP30" s="4"/>
      <c r="AQ30" s="4"/>
      <c r="AR30" s="4"/>
      <c r="AS30" s="5"/>
      <c r="AT30" s="5"/>
      <c r="AU30" s="5"/>
      <c r="AV30" s="5"/>
      <c r="AW30" s="4"/>
      <c r="AX30" s="4"/>
      <c r="AY30" s="4"/>
      <c r="AZ30" s="4"/>
      <c r="BA30" s="4"/>
      <c r="BB30" s="6"/>
      <c r="BC30" s="6"/>
      <c r="BD30" s="6"/>
    </row>
    <row r="31" spans="1:5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87"/>
      <c r="AK31" s="4"/>
      <c r="AL31" s="4"/>
      <c r="AM31" s="4"/>
      <c r="AN31" s="4"/>
      <c r="AO31" s="4"/>
      <c r="AP31" s="4"/>
      <c r="AQ31" s="4"/>
      <c r="AR31" s="4"/>
      <c r="AS31" s="5"/>
      <c r="AT31" s="5"/>
      <c r="AU31" s="5"/>
      <c r="AV31" s="5"/>
      <c r="AW31" s="4"/>
      <c r="AX31" s="4"/>
      <c r="AY31" s="4"/>
      <c r="AZ31" s="4"/>
      <c r="BA31" s="4"/>
      <c r="BB31" s="6"/>
      <c r="BC31" s="6"/>
      <c r="BD31" s="6"/>
    </row>
    <row r="32" spans="1:5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87"/>
      <c r="AK32" s="4"/>
      <c r="AL32" s="4"/>
      <c r="AM32" s="4"/>
      <c r="AN32" s="4"/>
      <c r="AO32" s="4"/>
      <c r="AP32" s="4"/>
      <c r="AQ32" s="4"/>
      <c r="AR32" s="4"/>
      <c r="AS32" s="5"/>
      <c r="AT32" s="5"/>
      <c r="AU32" s="5"/>
      <c r="AV32" s="5"/>
      <c r="AW32" s="4"/>
      <c r="AX32" s="4"/>
      <c r="AY32" s="4"/>
      <c r="AZ32" s="4"/>
      <c r="BA32" s="4"/>
      <c r="BB32" s="6"/>
      <c r="BC32" s="6"/>
      <c r="BD32" s="6"/>
    </row>
    <row r="33" spans="1:5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87"/>
      <c r="AK33" s="4"/>
      <c r="AL33" s="4"/>
      <c r="AM33" s="4"/>
      <c r="AN33" s="4"/>
      <c r="AO33" s="4"/>
      <c r="AP33" s="4"/>
      <c r="AQ33" s="4"/>
      <c r="AR33" s="4"/>
      <c r="AS33" s="5"/>
      <c r="AT33" s="5"/>
      <c r="AU33" s="5"/>
      <c r="AV33" s="5"/>
      <c r="AW33" s="4"/>
      <c r="AX33" s="4"/>
      <c r="AY33" s="4"/>
      <c r="AZ33" s="4"/>
      <c r="BA33" s="4"/>
      <c r="BB33" s="6"/>
      <c r="BC33" s="6"/>
      <c r="BD33" s="6"/>
    </row>
    <row r="34" spans="1:5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87"/>
      <c r="AK34" s="4"/>
      <c r="AL34" s="4"/>
      <c r="AM34" s="4"/>
      <c r="AN34" s="4"/>
      <c r="AO34" s="4"/>
      <c r="AP34" s="4"/>
      <c r="AQ34" s="4"/>
      <c r="AR34" s="4"/>
      <c r="AS34" s="5"/>
      <c r="AT34" s="5"/>
      <c r="AU34" s="5"/>
      <c r="AV34" s="5"/>
      <c r="AW34" s="4"/>
      <c r="AX34" s="4"/>
      <c r="AY34" s="4"/>
      <c r="AZ34" s="4"/>
      <c r="BA34" s="4"/>
      <c r="BB34" s="6"/>
      <c r="BC34" s="6"/>
      <c r="BD34" s="6"/>
    </row>
    <row r="35" spans="1:5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87"/>
      <c r="AK35" s="4"/>
      <c r="AL35" s="4"/>
      <c r="AM35" s="4"/>
      <c r="AN35" s="4"/>
      <c r="AO35" s="4"/>
      <c r="AP35" s="4"/>
      <c r="AQ35" s="4"/>
      <c r="AR35" s="4"/>
      <c r="AS35" s="5"/>
      <c r="AT35" s="5"/>
      <c r="AU35" s="5"/>
      <c r="AV35" s="5"/>
      <c r="AW35" s="4"/>
      <c r="AX35" s="4"/>
      <c r="AY35" s="4"/>
      <c r="AZ35" s="4"/>
      <c r="BA35" s="4"/>
      <c r="BB35" s="6"/>
      <c r="BC35" s="6"/>
      <c r="BD35" s="6"/>
    </row>
    <row r="36" spans="1:5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87"/>
      <c r="AK36" s="4"/>
      <c r="AL36" s="4"/>
      <c r="AM36" s="4"/>
      <c r="AN36" s="4"/>
      <c r="AO36" s="4"/>
      <c r="AP36" s="4"/>
      <c r="AQ36" s="4"/>
      <c r="AR36" s="4"/>
      <c r="AS36" s="5"/>
      <c r="AT36" s="5"/>
      <c r="AU36" s="5"/>
      <c r="AV36" s="5"/>
      <c r="AW36" s="4"/>
      <c r="AX36" s="4"/>
      <c r="AY36" s="4"/>
      <c r="AZ36" s="4"/>
      <c r="BA36" s="4"/>
      <c r="BB36" s="6"/>
      <c r="BC36" s="6"/>
      <c r="BD36" s="6"/>
    </row>
    <row r="37" spans="1:5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87"/>
      <c r="AK37" s="4"/>
      <c r="AL37" s="4"/>
      <c r="AM37" s="4"/>
      <c r="AN37" s="4"/>
      <c r="AO37" s="4"/>
      <c r="AP37" s="4"/>
      <c r="AQ37" s="4"/>
      <c r="AR37" s="4"/>
      <c r="AS37" s="5"/>
      <c r="AT37" s="5"/>
      <c r="AU37" s="5"/>
      <c r="AV37" s="5"/>
      <c r="AW37" s="4"/>
      <c r="AX37" s="4"/>
      <c r="AY37" s="4"/>
      <c r="AZ37" s="4"/>
      <c r="BA37" s="4"/>
      <c r="BB37" s="6"/>
      <c r="BC37" s="6"/>
      <c r="BD37" s="6"/>
    </row>
    <row r="38" spans="1:5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87"/>
      <c r="AK38" s="4"/>
      <c r="AL38" s="4"/>
      <c r="AM38" s="4"/>
      <c r="AN38" s="4"/>
      <c r="AO38" s="4"/>
      <c r="AP38" s="4"/>
      <c r="AQ38" s="4"/>
      <c r="AR38" s="4"/>
      <c r="AS38" s="5"/>
      <c r="AT38" s="5"/>
      <c r="AU38" s="5"/>
      <c r="AV38" s="5"/>
      <c r="AW38" s="4"/>
      <c r="AX38" s="4"/>
      <c r="AY38" s="4"/>
      <c r="AZ38" s="4"/>
      <c r="BA38" s="4"/>
      <c r="BB38" s="6"/>
      <c r="BC38" s="6"/>
      <c r="BD38" s="6"/>
    </row>
    <row r="39" spans="1:5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87"/>
      <c r="AK39" s="4"/>
      <c r="AL39" s="4"/>
      <c r="AM39" s="4"/>
      <c r="AN39" s="4"/>
      <c r="AO39" s="4"/>
      <c r="AP39" s="4"/>
      <c r="AQ39" s="4"/>
      <c r="AR39" s="4"/>
      <c r="AS39" s="5"/>
      <c r="AT39" s="5"/>
      <c r="AU39" s="5"/>
      <c r="AV39" s="5"/>
      <c r="AW39" s="4"/>
      <c r="AX39" s="4"/>
      <c r="AY39" s="4"/>
      <c r="AZ39" s="4"/>
      <c r="BA39" s="4"/>
      <c r="BB39" s="6"/>
      <c r="BC39" s="6"/>
      <c r="BD39" s="6"/>
    </row>
    <row r="40" spans="1:5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87"/>
      <c r="AK40" s="4"/>
      <c r="AL40" s="4"/>
      <c r="AM40" s="4"/>
      <c r="AN40" s="4"/>
      <c r="AO40" s="4"/>
      <c r="AP40" s="4"/>
      <c r="AQ40" s="4"/>
      <c r="AR40" s="4"/>
      <c r="AS40" s="5"/>
      <c r="AT40" s="5"/>
      <c r="AU40" s="5"/>
      <c r="AV40" s="5"/>
      <c r="AW40" s="4"/>
      <c r="AX40" s="4"/>
      <c r="AY40" s="4"/>
      <c r="AZ40" s="4"/>
      <c r="BA40" s="4"/>
      <c r="BB40" s="6"/>
      <c r="BC40" s="6"/>
      <c r="BD40" s="6"/>
    </row>
    <row r="41" spans="1:5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87"/>
      <c r="AK41" s="4"/>
      <c r="AL41" s="4"/>
      <c r="AM41" s="4"/>
      <c r="AN41" s="4"/>
      <c r="AO41" s="4"/>
      <c r="AP41" s="4"/>
      <c r="AQ41" s="4"/>
      <c r="AR41" s="4"/>
      <c r="AS41" s="5"/>
      <c r="AT41" s="5"/>
      <c r="AU41" s="5"/>
      <c r="AV41" s="5"/>
      <c r="AW41" s="4"/>
      <c r="AX41" s="4"/>
      <c r="AY41" s="4"/>
      <c r="AZ41" s="4"/>
      <c r="BA41" s="4"/>
      <c r="BB41" s="6"/>
      <c r="BC41" s="6"/>
      <c r="BD41" s="6"/>
    </row>
    <row r="42" spans="1:5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87"/>
      <c r="AK42" s="4"/>
      <c r="AL42" s="4"/>
      <c r="AM42" s="4"/>
      <c r="AN42" s="4"/>
      <c r="AO42" s="4"/>
      <c r="AP42" s="4"/>
      <c r="AQ42" s="4"/>
      <c r="AR42" s="4"/>
      <c r="AS42" s="5"/>
      <c r="AT42" s="5"/>
      <c r="AU42" s="5"/>
      <c r="AV42" s="5"/>
      <c r="AW42" s="4"/>
      <c r="AX42" s="4"/>
      <c r="AY42" s="4"/>
      <c r="AZ42" s="4"/>
      <c r="BA42" s="4"/>
      <c r="BB42" s="6"/>
      <c r="BC42" s="6"/>
      <c r="BD42" s="6"/>
    </row>
    <row r="43" spans="1:5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87"/>
      <c r="AK43" s="4"/>
      <c r="AL43" s="4"/>
      <c r="AM43" s="4"/>
      <c r="AN43" s="4"/>
      <c r="AO43" s="4"/>
      <c r="AP43" s="4"/>
      <c r="AQ43" s="4"/>
      <c r="AR43" s="4"/>
      <c r="AS43" s="5"/>
      <c r="AT43" s="5"/>
      <c r="AU43" s="5"/>
      <c r="AV43" s="5"/>
      <c r="AW43" s="4"/>
      <c r="AX43" s="4"/>
      <c r="AY43" s="4"/>
      <c r="AZ43" s="4"/>
      <c r="BA43" s="4"/>
      <c r="BB43" s="6"/>
      <c r="BC43" s="6"/>
      <c r="BD43" s="6"/>
    </row>
    <row r="44" spans="1:5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87"/>
      <c r="AK44" s="4"/>
      <c r="AL44" s="4"/>
      <c r="AM44" s="4"/>
      <c r="AN44" s="4"/>
      <c r="AO44" s="4"/>
      <c r="AP44" s="4"/>
      <c r="AQ44" s="4"/>
      <c r="AR44" s="4"/>
      <c r="AS44" s="5"/>
      <c r="AT44" s="5"/>
      <c r="AU44" s="5"/>
      <c r="AV44" s="5"/>
      <c r="AW44" s="4"/>
      <c r="AX44" s="4"/>
      <c r="AY44" s="4"/>
      <c r="AZ44" s="4"/>
      <c r="BA44" s="4"/>
      <c r="BB44" s="6"/>
      <c r="BC44" s="6"/>
      <c r="BD44" s="6"/>
    </row>
    <row r="45" spans="1:5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87"/>
      <c r="AK45" s="4"/>
      <c r="AL45" s="4"/>
      <c r="AM45" s="4"/>
      <c r="AN45" s="4"/>
      <c r="AO45" s="4"/>
      <c r="AP45" s="4"/>
      <c r="AQ45" s="4"/>
      <c r="AR45" s="4"/>
      <c r="AS45" s="5"/>
      <c r="AT45" s="5"/>
      <c r="AU45" s="5"/>
      <c r="AV45" s="5"/>
      <c r="AW45" s="4"/>
      <c r="AX45" s="4"/>
      <c r="AY45" s="4"/>
      <c r="AZ45" s="4"/>
      <c r="BA45" s="4"/>
      <c r="BB45" s="6"/>
      <c r="BC45" s="6"/>
      <c r="BD45" s="6"/>
    </row>
    <row r="46" spans="1:5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87"/>
      <c r="AK46" s="4"/>
      <c r="AL46" s="4"/>
      <c r="AM46" s="4"/>
      <c r="AN46" s="4"/>
      <c r="AO46" s="4"/>
      <c r="AP46" s="4"/>
      <c r="AQ46" s="4"/>
      <c r="AR46" s="4"/>
      <c r="AS46" s="5"/>
      <c r="AT46" s="5"/>
      <c r="AU46" s="5"/>
      <c r="AV46" s="5"/>
      <c r="AW46" s="4"/>
      <c r="AX46" s="4"/>
      <c r="AY46" s="4"/>
      <c r="AZ46" s="4"/>
      <c r="BA46" s="4"/>
      <c r="BB46" s="6"/>
      <c r="BC46" s="6"/>
      <c r="BD46" s="6"/>
    </row>
    <row r="47" spans="1:5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87"/>
      <c r="AK47" s="4"/>
      <c r="AL47" s="4"/>
      <c r="AM47" s="4"/>
      <c r="AN47" s="4"/>
      <c r="AO47" s="4"/>
      <c r="AP47" s="4"/>
      <c r="AQ47" s="4"/>
      <c r="AR47" s="4"/>
      <c r="AS47" s="5"/>
      <c r="AT47" s="5"/>
      <c r="AU47" s="5"/>
      <c r="AV47" s="5"/>
      <c r="AW47" s="4"/>
      <c r="AX47" s="4"/>
      <c r="AY47" s="4"/>
      <c r="AZ47" s="4"/>
      <c r="BA47" s="4"/>
      <c r="BB47" s="6"/>
      <c r="BC47" s="6"/>
      <c r="BD47" s="6"/>
    </row>
    <row r="48" spans="1:5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87"/>
      <c r="AK48" s="4"/>
      <c r="AL48" s="4"/>
      <c r="AM48" s="4"/>
      <c r="AN48" s="4"/>
      <c r="AO48" s="4"/>
      <c r="AP48" s="4"/>
      <c r="AQ48" s="4"/>
      <c r="AR48" s="4"/>
      <c r="AS48" s="5"/>
      <c r="AT48" s="5"/>
      <c r="AU48" s="5"/>
      <c r="AV48" s="5"/>
      <c r="AW48" s="4"/>
      <c r="AX48" s="4"/>
      <c r="AY48" s="4"/>
      <c r="AZ48" s="4"/>
      <c r="BA48" s="4"/>
      <c r="BB48" s="6"/>
      <c r="BC48" s="6"/>
      <c r="BD48" s="6"/>
    </row>
    <row r="49" spans="1:5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7"/>
      <c r="AK49" s="4"/>
      <c r="AL49" s="4"/>
      <c r="AM49" s="4"/>
      <c r="AN49" s="4"/>
      <c r="AO49" s="4"/>
      <c r="AP49" s="4"/>
      <c r="AQ49" s="4"/>
      <c r="AR49" s="4"/>
      <c r="AS49" s="5"/>
      <c r="AT49" s="5"/>
      <c r="AU49" s="5"/>
      <c r="AV49" s="5"/>
      <c r="AW49" s="4"/>
      <c r="AX49" s="4"/>
      <c r="AY49" s="4"/>
      <c r="AZ49" s="4"/>
      <c r="BA49" s="4"/>
      <c r="BB49" s="6"/>
      <c r="BC49" s="6"/>
      <c r="BD49" s="6"/>
    </row>
    <row r="50" spans="1:5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7"/>
      <c r="AK50" s="4"/>
      <c r="AL50" s="4"/>
      <c r="AM50" s="4"/>
      <c r="AN50" s="4"/>
      <c r="AO50" s="4"/>
      <c r="AP50" s="4"/>
      <c r="AQ50" s="4"/>
      <c r="AR50" s="4"/>
      <c r="AS50" s="5"/>
      <c r="AT50" s="5"/>
      <c r="AU50" s="5"/>
      <c r="AV50" s="5"/>
      <c r="AW50" s="4"/>
      <c r="AX50" s="4"/>
      <c r="AY50" s="4"/>
      <c r="AZ50" s="4"/>
      <c r="BA50" s="4"/>
      <c r="BB50" s="6"/>
      <c r="BC50" s="6"/>
      <c r="BD50" s="6"/>
    </row>
    <row r="51" spans="1:5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7"/>
      <c r="AK51" s="4"/>
      <c r="AL51" s="4"/>
      <c r="AM51" s="4"/>
      <c r="AN51" s="4"/>
      <c r="AO51" s="4"/>
      <c r="AP51" s="4"/>
      <c r="AQ51" s="4"/>
      <c r="AR51" s="4"/>
      <c r="AS51" s="5"/>
      <c r="AT51" s="5"/>
      <c r="AU51" s="5"/>
      <c r="AV51" s="5"/>
      <c r="AW51" s="4"/>
      <c r="AX51" s="4"/>
      <c r="AY51" s="4"/>
      <c r="AZ51" s="4"/>
      <c r="BA51" s="4"/>
      <c r="BB51" s="6"/>
      <c r="BC51" s="6"/>
      <c r="BD51" s="6"/>
    </row>
    <row r="52" spans="1:5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7"/>
      <c r="AK52" s="4"/>
      <c r="AL52" s="4"/>
      <c r="AM52" s="4"/>
      <c r="AN52" s="4"/>
      <c r="AO52" s="4"/>
      <c r="AP52" s="4"/>
      <c r="AQ52" s="4"/>
      <c r="AR52" s="4"/>
      <c r="AS52" s="5"/>
      <c r="AT52" s="5"/>
      <c r="AU52" s="5"/>
      <c r="AV52" s="5"/>
      <c r="AW52" s="4"/>
      <c r="AX52" s="4"/>
      <c r="AY52" s="4"/>
      <c r="AZ52" s="4"/>
      <c r="BA52" s="4"/>
      <c r="BB52" s="6"/>
      <c r="BC52" s="6"/>
      <c r="BD52" s="6"/>
    </row>
    <row r="53" spans="1:5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7"/>
      <c r="AK53" s="4"/>
      <c r="AL53" s="4"/>
      <c r="AM53" s="4"/>
      <c r="AN53" s="4"/>
      <c r="AO53" s="4"/>
      <c r="AP53" s="4"/>
      <c r="AQ53" s="4"/>
      <c r="AR53" s="4"/>
      <c r="AS53" s="5"/>
      <c r="AT53" s="5"/>
      <c r="AU53" s="5"/>
      <c r="AV53" s="5"/>
      <c r="AW53" s="4"/>
      <c r="AX53" s="4"/>
      <c r="AY53" s="4"/>
      <c r="AZ53" s="4"/>
      <c r="BA53" s="4"/>
      <c r="BB53" s="6"/>
      <c r="BC53" s="6"/>
      <c r="BD53" s="6"/>
    </row>
    <row r="54" spans="1:5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87"/>
      <c r="AK54" s="4"/>
      <c r="AL54" s="4"/>
      <c r="AM54" s="4"/>
      <c r="AN54" s="4"/>
      <c r="AO54" s="4"/>
      <c r="AP54" s="4"/>
      <c r="AQ54" s="4"/>
      <c r="AR54" s="4"/>
      <c r="AS54" s="5"/>
      <c r="AT54" s="5"/>
      <c r="AU54" s="5"/>
      <c r="AV54" s="5"/>
      <c r="AW54" s="4"/>
      <c r="AX54" s="4"/>
      <c r="AY54" s="4"/>
      <c r="AZ54" s="4"/>
      <c r="BA54" s="4"/>
      <c r="BB54" s="6"/>
      <c r="BC54" s="6"/>
      <c r="BD54" s="6"/>
    </row>
    <row r="55" spans="1:5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87"/>
      <c r="AK55" s="4"/>
      <c r="AL55" s="4"/>
      <c r="AM55" s="4"/>
      <c r="AN55" s="4"/>
      <c r="AO55" s="4"/>
      <c r="AP55" s="4"/>
      <c r="AQ55" s="4"/>
      <c r="AR55" s="4"/>
      <c r="AS55" s="5"/>
      <c r="AT55" s="5"/>
      <c r="AU55" s="5"/>
      <c r="AV55" s="5"/>
      <c r="AW55" s="4"/>
      <c r="AX55" s="4"/>
      <c r="AY55" s="4"/>
      <c r="AZ55" s="4"/>
      <c r="BA55" s="4"/>
      <c r="BB55" s="6"/>
      <c r="BC55" s="6"/>
      <c r="BD55" s="6"/>
    </row>
    <row r="56" spans="1:5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87"/>
      <c r="AK56" s="4"/>
      <c r="AL56" s="4"/>
      <c r="AM56" s="4"/>
      <c r="AN56" s="4"/>
      <c r="AO56" s="4"/>
      <c r="AP56" s="4"/>
      <c r="AQ56" s="4"/>
      <c r="AR56" s="4"/>
      <c r="AS56" s="5"/>
      <c r="AT56" s="5"/>
      <c r="AU56" s="5"/>
      <c r="AV56" s="5"/>
      <c r="AW56" s="4"/>
      <c r="AX56" s="4"/>
      <c r="AY56" s="4"/>
      <c r="AZ56" s="4"/>
      <c r="BA56" s="4"/>
      <c r="BB56" s="6"/>
      <c r="BC56" s="6"/>
      <c r="BD56" s="6"/>
    </row>
    <row r="57" spans="1:5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87"/>
      <c r="AK57" s="4"/>
      <c r="AL57" s="4"/>
      <c r="AM57" s="4"/>
      <c r="AN57" s="4"/>
      <c r="AO57" s="4"/>
      <c r="AP57" s="4"/>
      <c r="AQ57" s="4"/>
      <c r="AR57" s="4"/>
      <c r="AS57" s="5"/>
      <c r="AT57" s="5"/>
      <c r="AU57" s="5"/>
      <c r="AV57" s="5"/>
      <c r="AW57" s="4"/>
      <c r="AX57" s="4"/>
      <c r="AY57" s="4"/>
      <c r="AZ57" s="4"/>
      <c r="BA57" s="4"/>
      <c r="BB57" s="6"/>
      <c r="BC57" s="6"/>
      <c r="BD57" s="6"/>
    </row>
    <row r="58" spans="1:5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87"/>
      <c r="AK58" s="4"/>
      <c r="AL58" s="4"/>
      <c r="AM58" s="4"/>
      <c r="AN58" s="4"/>
      <c r="AO58" s="4"/>
      <c r="AP58" s="4"/>
      <c r="AQ58" s="4"/>
      <c r="AR58" s="4"/>
      <c r="AS58" s="5"/>
      <c r="AT58" s="5"/>
      <c r="AU58" s="5"/>
      <c r="AV58" s="5"/>
      <c r="AW58" s="4"/>
      <c r="AX58" s="4"/>
      <c r="AY58" s="4"/>
      <c r="AZ58" s="4"/>
      <c r="BA58" s="4"/>
      <c r="BB58" s="6"/>
      <c r="BC58" s="6"/>
      <c r="BD58" s="6"/>
    </row>
    <row r="59" spans="1:5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87"/>
      <c r="AK59" s="4"/>
      <c r="AL59" s="4"/>
      <c r="AM59" s="4"/>
      <c r="AN59" s="4"/>
      <c r="AO59" s="4"/>
      <c r="AP59" s="4"/>
      <c r="AQ59" s="4"/>
      <c r="AR59" s="4"/>
      <c r="AS59" s="5"/>
      <c r="AT59" s="5"/>
      <c r="AU59" s="5"/>
      <c r="AV59" s="5"/>
      <c r="AW59" s="4"/>
      <c r="AX59" s="4"/>
      <c r="AY59" s="4"/>
      <c r="AZ59" s="4"/>
      <c r="BA59" s="4"/>
      <c r="BB59" s="6"/>
      <c r="BC59" s="6"/>
      <c r="BD59" s="6"/>
    </row>
    <row r="60" spans="1:5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87"/>
      <c r="AK60" s="4"/>
      <c r="AL60" s="4"/>
      <c r="AM60" s="4"/>
      <c r="AN60" s="4"/>
      <c r="AO60" s="4"/>
      <c r="AP60" s="4"/>
      <c r="AQ60" s="4"/>
      <c r="AR60" s="4"/>
      <c r="AS60" s="5"/>
      <c r="AT60" s="5"/>
      <c r="AU60" s="5"/>
      <c r="AV60" s="5"/>
      <c r="AW60" s="4"/>
      <c r="AX60" s="4"/>
      <c r="AY60" s="4"/>
      <c r="AZ60" s="4"/>
      <c r="BA60" s="4"/>
      <c r="BB60" s="6"/>
      <c r="BC60" s="6"/>
      <c r="BD60" s="6"/>
    </row>
    <row r="61" spans="1:5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87"/>
      <c r="AK61" s="4"/>
      <c r="AL61" s="4"/>
      <c r="AM61" s="4"/>
      <c r="AN61" s="4"/>
      <c r="AO61" s="4"/>
      <c r="AP61" s="4"/>
      <c r="AQ61" s="4"/>
      <c r="AR61" s="4"/>
      <c r="AS61" s="5"/>
      <c r="AT61" s="5"/>
      <c r="AU61" s="5"/>
      <c r="AV61" s="5"/>
      <c r="AW61" s="4"/>
      <c r="AX61" s="4"/>
      <c r="AY61" s="4"/>
      <c r="AZ61" s="4"/>
      <c r="BA61" s="4"/>
      <c r="BB61" s="6"/>
      <c r="BC61" s="6"/>
      <c r="BD61" s="6"/>
    </row>
    <row r="62" spans="1:5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87"/>
      <c r="AK62" s="4"/>
      <c r="AL62" s="4"/>
      <c r="AM62" s="4"/>
      <c r="AN62" s="4"/>
      <c r="AO62" s="4"/>
      <c r="AP62" s="4"/>
      <c r="AQ62" s="4"/>
      <c r="AR62" s="4"/>
      <c r="AS62" s="5"/>
      <c r="AT62" s="5"/>
      <c r="AU62" s="5"/>
      <c r="AV62" s="5"/>
      <c r="AW62" s="4"/>
      <c r="AX62" s="4"/>
      <c r="AY62" s="4"/>
      <c r="AZ62" s="4"/>
      <c r="BA62" s="4"/>
      <c r="BB62" s="6"/>
      <c r="BC62" s="6"/>
      <c r="BD62" s="6"/>
    </row>
    <row r="63" spans="1:5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87"/>
      <c r="AK63" s="4"/>
      <c r="AL63" s="4"/>
      <c r="AM63" s="4"/>
      <c r="AN63" s="4"/>
      <c r="AO63" s="4"/>
      <c r="AP63" s="4"/>
      <c r="AQ63" s="4"/>
      <c r="AR63" s="4"/>
      <c r="AS63" s="5"/>
      <c r="AT63" s="5"/>
      <c r="AU63" s="5"/>
      <c r="AV63" s="5"/>
      <c r="AW63" s="4"/>
      <c r="AX63" s="4"/>
      <c r="AY63" s="4"/>
      <c r="AZ63" s="4"/>
      <c r="BA63" s="4"/>
      <c r="BB63" s="6"/>
      <c r="BC63" s="6"/>
      <c r="BD63" s="6"/>
    </row>
    <row r="64" spans="1:5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87"/>
      <c r="AK64" s="4"/>
      <c r="AL64" s="4"/>
      <c r="AM64" s="4"/>
      <c r="AN64" s="4"/>
      <c r="AO64" s="4"/>
      <c r="AP64" s="4"/>
      <c r="AQ64" s="4"/>
      <c r="AR64" s="4"/>
      <c r="AS64" s="5"/>
      <c r="AT64" s="5"/>
      <c r="AU64" s="5"/>
      <c r="AV64" s="5"/>
      <c r="AW64" s="4"/>
      <c r="AX64" s="4"/>
      <c r="AY64" s="4"/>
      <c r="AZ64" s="4"/>
      <c r="BA64" s="4"/>
      <c r="BB64" s="6"/>
      <c r="BC64" s="6"/>
      <c r="BD64" s="6"/>
    </row>
    <row r="65" spans="1:5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87"/>
      <c r="AK65" s="4"/>
      <c r="AL65" s="4"/>
      <c r="AM65" s="4"/>
      <c r="AN65" s="4"/>
      <c r="AO65" s="4"/>
      <c r="AP65" s="4"/>
      <c r="AQ65" s="4"/>
      <c r="AR65" s="4"/>
      <c r="AS65" s="5"/>
      <c r="AT65" s="5"/>
      <c r="AU65" s="5"/>
      <c r="AV65" s="5"/>
      <c r="AW65" s="4"/>
      <c r="AX65" s="4"/>
      <c r="AY65" s="4"/>
      <c r="AZ65" s="4"/>
      <c r="BA65" s="4"/>
      <c r="BB65" s="6"/>
      <c r="BC65" s="6"/>
      <c r="BD65" s="6"/>
    </row>
    <row r="66" spans="1:5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87"/>
      <c r="AK66" s="4"/>
      <c r="AL66" s="4"/>
      <c r="AM66" s="4"/>
      <c r="AN66" s="4"/>
      <c r="AO66" s="4"/>
      <c r="AP66" s="4"/>
      <c r="AQ66" s="4"/>
      <c r="AR66" s="4"/>
      <c r="AS66" s="5"/>
      <c r="AT66" s="5"/>
      <c r="AU66" s="5"/>
      <c r="AV66" s="5"/>
      <c r="AW66" s="4"/>
      <c r="AX66" s="4"/>
      <c r="AY66" s="4"/>
      <c r="AZ66" s="4"/>
      <c r="BA66" s="4"/>
      <c r="BB66" s="6"/>
      <c r="BC66" s="6"/>
      <c r="BD66" s="6"/>
    </row>
    <row r="67" spans="1:5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87"/>
      <c r="AK67" s="4"/>
      <c r="AL67" s="4"/>
      <c r="AM67" s="4"/>
      <c r="AN67" s="4"/>
      <c r="AO67" s="4"/>
      <c r="AP67" s="4"/>
      <c r="AQ67" s="4"/>
      <c r="AR67" s="4"/>
      <c r="AS67" s="5"/>
      <c r="AT67" s="5"/>
      <c r="AU67" s="5"/>
      <c r="AV67" s="5"/>
      <c r="AW67" s="4"/>
      <c r="AX67" s="4"/>
      <c r="AY67" s="4"/>
      <c r="AZ67" s="4"/>
      <c r="BA67" s="4"/>
      <c r="BB67" s="6"/>
      <c r="BC67" s="6"/>
      <c r="BD67" s="6"/>
    </row>
    <row r="68" spans="1:5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87"/>
      <c r="AK68" s="4"/>
      <c r="AL68" s="4"/>
      <c r="AM68" s="4"/>
      <c r="AN68" s="4"/>
      <c r="AO68" s="4"/>
      <c r="AP68" s="4"/>
      <c r="AQ68" s="4"/>
      <c r="AR68" s="4"/>
      <c r="AS68" s="5"/>
      <c r="AT68" s="5"/>
      <c r="AU68" s="5"/>
      <c r="AV68" s="5"/>
      <c r="AW68" s="4"/>
      <c r="AX68" s="4"/>
      <c r="AY68" s="4"/>
      <c r="AZ68" s="4"/>
      <c r="BA68" s="4"/>
      <c r="BB68" s="6"/>
      <c r="BC68" s="6"/>
      <c r="BD68" s="6"/>
    </row>
    <row r="69" spans="1:5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87"/>
      <c r="AK69" s="4"/>
      <c r="AL69" s="4"/>
      <c r="AM69" s="4"/>
      <c r="AN69" s="4"/>
      <c r="AO69" s="4"/>
      <c r="AP69" s="4"/>
      <c r="AQ69" s="4"/>
      <c r="AR69" s="4"/>
      <c r="AS69" s="5"/>
      <c r="AT69" s="5"/>
      <c r="AU69" s="5"/>
      <c r="AV69" s="5"/>
      <c r="AW69" s="4"/>
      <c r="AX69" s="4"/>
      <c r="AY69" s="4"/>
      <c r="AZ69" s="4"/>
      <c r="BA69" s="4"/>
      <c r="BB69" s="6"/>
      <c r="BC69" s="6"/>
      <c r="BD69" s="6"/>
    </row>
    <row r="70" spans="1:5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87"/>
      <c r="AK70" s="4"/>
      <c r="AL70" s="4"/>
      <c r="AM70" s="4"/>
      <c r="AN70" s="4"/>
      <c r="AO70" s="4"/>
      <c r="AP70" s="4"/>
      <c r="AQ70" s="4"/>
      <c r="AR70" s="4"/>
      <c r="AS70" s="5"/>
      <c r="AT70" s="5"/>
      <c r="AU70" s="5"/>
      <c r="AV70" s="5"/>
      <c r="AW70" s="4"/>
      <c r="AX70" s="4"/>
      <c r="AY70" s="4"/>
      <c r="AZ70" s="4"/>
      <c r="BA70" s="4"/>
      <c r="BB70" s="6"/>
      <c r="BC70" s="6"/>
      <c r="BD70" s="6"/>
    </row>
    <row r="71" spans="1:5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87"/>
      <c r="AK71" s="4"/>
      <c r="AL71" s="4"/>
      <c r="AM71" s="4"/>
      <c r="AN71" s="4"/>
      <c r="AO71" s="4"/>
      <c r="AP71" s="4"/>
      <c r="AQ71" s="4"/>
      <c r="AR71" s="4"/>
      <c r="AS71" s="5"/>
      <c r="AT71" s="5"/>
      <c r="AU71" s="5"/>
      <c r="AV71" s="5"/>
      <c r="AW71" s="4"/>
      <c r="AX71" s="4"/>
      <c r="AY71" s="4"/>
      <c r="AZ71" s="4"/>
      <c r="BA71" s="4"/>
      <c r="BB71" s="6"/>
      <c r="BC71" s="6"/>
      <c r="BD71" s="6"/>
    </row>
    <row r="72" spans="1:5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87"/>
      <c r="AK72" s="4"/>
      <c r="AL72" s="4"/>
      <c r="AM72" s="4"/>
      <c r="AN72" s="4"/>
      <c r="AO72" s="4"/>
      <c r="AP72" s="4"/>
      <c r="AQ72" s="4"/>
      <c r="AR72" s="4"/>
      <c r="AS72" s="5"/>
      <c r="AT72" s="5"/>
      <c r="AU72" s="5"/>
      <c r="AV72" s="5"/>
      <c r="AW72" s="4"/>
      <c r="AX72" s="4"/>
      <c r="AY72" s="4"/>
      <c r="AZ72" s="4"/>
      <c r="BA72" s="4"/>
      <c r="BB72" s="6"/>
      <c r="BC72" s="6"/>
      <c r="BD72" s="6"/>
    </row>
    <row r="73" spans="1:5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87"/>
      <c r="AK73" s="4"/>
      <c r="AL73" s="4"/>
      <c r="AM73" s="4"/>
      <c r="AN73" s="4"/>
      <c r="AO73" s="4"/>
      <c r="AP73" s="4"/>
      <c r="AQ73" s="4"/>
      <c r="AR73" s="4"/>
      <c r="AS73" s="5"/>
      <c r="AT73" s="5"/>
      <c r="AU73" s="5"/>
      <c r="AV73" s="5"/>
      <c r="AW73" s="4"/>
      <c r="AX73" s="4"/>
      <c r="AY73" s="4"/>
      <c r="AZ73" s="4"/>
      <c r="BA73" s="4"/>
      <c r="BB73" s="6"/>
      <c r="BC73" s="6"/>
      <c r="BD73" s="6"/>
    </row>
    <row r="74" spans="1:5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87"/>
      <c r="AK74" s="4"/>
      <c r="AL74" s="4"/>
      <c r="AM74" s="4"/>
      <c r="AN74" s="4"/>
      <c r="AO74" s="4"/>
      <c r="AP74" s="4"/>
      <c r="AQ74" s="4"/>
      <c r="AR74" s="4"/>
      <c r="AS74" s="5"/>
      <c r="AT74" s="5"/>
      <c r="AU74" s="5"/>
      <c r="AV74" s="5"/>
      <c r="AW74" s="4"/>
      <c r="AX74" s="4"/>
      <c r="AY74" s="4"/>
      <c r="AZ74" s="4"/>
      <c r="BA74" s="4"/>
      <c r="BB74" s="6"/>
      <c r="BC74" s="6"/>
      <c r="BD74" s="6"/>
    </row>
    <row r="75" spans="1:5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87"/>
      <c r="AK75" s="4"/>
      <c r="AL75" s="4"/>
      <c r="AM75" s="4"/>
      <c r="AN75" s="4"/>
      <c r="AO75" s="4"/>
      <c r="AP75" s="4"/>
      <c r="AQ75" s="4"/>
      <c r="AR75" s="4"/>
      <c r="AS75" s="5"/>
      <c r="AT75" s="5"/>
      <c r="AU75" s="5"/>
      <c r="AV75" s="5"/>
      <c r="AW75" s="4"/>
      <c r="AX75" s="4"/>
      <c r="AY75" s="4"/>
      <c r="AZ75" s="4"/>
      <c r="BA75" s="4"/>
      <c r="BB75" s="6"/>
      <c r="BC75" s="6"/>
      <c r="BD75" s="6"/>
    </row>
    <row r="76" spans="1:5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87"/>
      <c r="AK76" s="4"/>
      <c r="AL76" s="4"/>
      <c r="AM76" s="4"/>
      <c r="AN76" s="4"/>
      <c r="AO76" s="4"/>
      <c r="AP76" s="4"/>
      <c r="AQ76" s="4"/>
      <c r="AR76" s="4"/>
      <c r="AS76" s="5"/>
      <c r="AT76" s="5"/>
      <c r="AU76" s="5"/>
      <c r="AV76" s="5"/>
      <c r="AW76" s="4"/>
      <c r="AX76" s="4"/>
      <c r="AY76" s="4"/>
      <c r="AZ76" s="4"/>
      <c r="BA76" s="4"/>
      <c r="BB76" s="6"/>
      <c r="BC76" s="6"/>
      <c r="BD76" s="6"/>
    </row>
    <row r="77" spans="1:5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87"/>
      <c r="AK77" s="4"/>
      <c r="AL77" s="4"/>
      <c r="AM77" s="4"/>
      <c r="AN77" s="4"/>
      <c r="AO77" s="4"/>
      <c r="AP77" s="4"/>
      <c r="AQ77" s="4"/>
      <c r="AR77" s="4"/>
      <c r="AS77" s="5"/>
      <c r="AT77" s="5"/>
      <c r="AU77" s="5"/>
      <c r="AV77" s="5"/>
      <c r="AW77" s="4"/>
      <c r="AX77" s="4"/>
      <c r="AY77" s="4"/>
      <c r="AZ77" s="4"/>
      <c r="BA77" s="4"/>
      <c r="BB77" s="6"/>
      <c r="BC77" s="6"/>
      <c r="BD77" s="6"/>
    </row>
    <row r="78" spans="1:5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87"/>
      <c r="AK78" s="4"/>
      <c r="AL78" s="4"/>
      <c r="AM78" s="4"/>
      <c r="AN78" s="4"/>
      <c r="AO78" s="4"/>
      <c r="AP78" s="4"/>
      <c r="AQ78" s="4"/>
      <c r="AR78" s="4"/>
      <c r="AS78" s="5"/>
      <c r="AT78" s="5"/>
      <c r="AU78" s="5"/>
      <c r="AV78" s="5"/>
      <c r="AW78" s="4"/>
      <c r="AX78" s="4"/>
      <c r="AY78" s="4"/>
      <c r="AZ78" s="4"/>
      <c r="BA78" s="4"/>
      <c r="BB78" s="6"/>
      <c r="BC78" s="6"/>
      <c r="BD78" s="6"/>
    </row>
    <row r="79" spans="1:5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87"/>
      <c r="AK79" s="4"/>
      <c r="AL79" s="4"/>
      <c r="AM79" s="4"/>
      <c r="AN79" s="4"/>
      <c r="AO79" s="4"/>
      <c r="AP79" s="4"/>
      <c r="AQ79" s="4"/>
      <c r="AR79" s="4"/>
      <c r="AS79" s="5"/>
      <c r="AT79" s="5"/>
      <c r="AU79" s="5"/>
      <c r="AV79" s="5"/>
      <c r="AW79" s="4"/>
      <c r="AX79" s="4"/>
      <c r="AY79" s="4"/>
      <c r="AZ79" s="4"/>
      <c r="BA79" s="4"/>
      <c r="BB79" s="6"/>
      <c r="BC79" s="6"/>
      <c r="BD79" s="6"/>
    </row>
    <row r="80" spans="1:5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87"/>
      <c r="AK80" s="4"/>
      <c r="AL80" s="4"/>
      <c r="AM80" s="4"/>
      <c r="AN80" s="4"/>
      <c r="AO80" s="4"/>
      <c r="AP80" s="4"/>
      <c r="AQ80" s="4"/>
      <c r="AR80" s="4"/>
      <c r="AS80" s="5"/>
      <c r="AT80" s="5"/>
      <c r="AU80" s="5"/>
      <c r="AV80" s="5"/>
      <c r="AW80" s="4"/>
      <c r="AX80" s="4"/>
      <c r="AY80" s="4"/>
      <c r="AZ80" s="4"/>
      <c r="BA80" s="4"/>
      <c r="BB80" s="6"/>
      <c r="BC80" s="6"/>
      <c r="BD80" s="6"/>
    </row>
    <row r="81" spans="1:5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87"/>
      <c r="AK81" s="4"/>
      <c r="AL81" s="4"/>
      <c r="AM81" s="4"/>
      <c r="AN81" s="4"/>
      <c r="AO81" s="4"/>
      <c r="AP81" s="4"/>
      <c r="AQ81" s="4"/>
      <c r="AR81" s="4"/>
      <c r="AS81" s="5"/>
      <c r="AT81" s="5"/>
      <c r="AU81" s="5"/>
      <c r="AV81" s="5"/>
      <c r="AW81" s="4"/>
      <c r="AX81" s="4"/>
      <c r="AY81" s="4"/>
      <c r="AZ81" s="4"/>
      <c r="BA81" s="4"/>
      <c r="BB81" s="6"/>
      <c r="BC81" s="6"/>
      <c r="BD81" s="6"/>
    </row>
    <row r="82" spans="1:5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87"/>
      <c r="AK82" s="4"/>
      <c r="AL82" s="4"/>
      <c r="AM82" s="4"/>
      <c r="AN82" s="4"/>
      <c r="AO82" s="4"/>
      <c r="AP82" s="4"/>
      <c r="AQ82" s="4"/>
      <c r="AR82" s="4"/>
      <c r="AS82" s="5"/>
      <c r="AT82" s="5"/>
      <c r="AU82" s="5"/>
      <c r="AV82" s="5"/>
      <c r="AW82" s="4"/>
      <c r="AX82" s="4"/>
      <c r="AY82" s="4"/>
      <c r="AZ82" s="4"/>
      <c r="BA82" s="4"/>
      <c r="BB82" s="6"/>
      <c r="BC82" s="6"/>
      <c r="BD82" s="6"/>
    </row>
    <row r="83" spans="1:5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87"/>
      <c r="AK83" s="4"/>
      <c r="AL83" s="4"/>
      <c r="AM83" s="4"/>
      <c r="AN83" s="4"/>
      <c r="AO83" s="4"/>
      <c r="AP83" s="4"/>
      <c r="AQ83" s="4"/>
      <c r="AR83" s="4"/>
      <c r="AS83" s="5"/>
      <c r="AT83" s="5"/>
      <c r="AU83" s="5"/>
      <c r="AV83" s="5"/>
      <c r="AW83" s="4"/>
      <c r="AX83" s="4"/>
      <c r="AY83" s="4"/>
      <c r="AZ83" s="4"/>
      <c r="BA83" s="4"/>
      <c r="BB83" s="6"/>
      <c r="BC83" s="6"/>
      <c r="BD83" s="6"/>
    </row>
    <row r="84" spans="1:5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7"/>
      <c r="AK84" s="4"/>
      <c r="AL84" s="4"/>
      <c r="AM84" s="4"/>
      <c r="AN84" s="4"/>
      <c r="AO84" s="4"/>
      <c r="AP84" s="4"/>
      <c r="AQ84" s="4"/>
      <c r="AR84" s="4"/>
      <c r="AS84" s="5"/>
      <c r="AT84" s="5"/>
      <c r="AU84" s="5"/>
      <c r="AV84" s="5"/>
      <c r="AW84" s="4"/>
      <c r="AX84" s="4"/>
      <c r="AY84" s="4"/>
      <c r="AZ84" s="4"/>
      <c r="BA84" s="4"/>
      <c r="BB84" s="6"/>
      <c r="BC84" s="6"/>
      <c r="BD84" s="6"/>
    </row>
    <row r="85" spans="1:5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7"/>
      <c r="AK85" s="4"/>
      <c r="AL85" s="4"/>
      <c r="AM85" s="4"/>
      <c r="AN85" s="4"/>
      <c r="AO85" s="4"/>
      <c r="AP85" s="4"/>
      <c r="AQ85" s="4"/>
      <c r="AR85" s="4"/>
      <c r="AS85" s="5"/>
      <c r="AT85" s="5"/>
      <c r="AU85" s="5"/>
      <c r="AV85" s="5"/>
      <c r="AW85" s="4"/>
      <c r="AX85" s="4"/>
      <c r="AY85" s="4"/>
      <c r="AZ85" s="4"/>
      <c r="BA85" s="4"/>
      <c r="BB85" s="6"/>
      <c r="BC85" s="6"/>
      <c r="BD85" s="6"/>
    </row>
    <row r="86" spans="1:5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7"/>
      <c r="AK86" s="4"/>
      <c r="AL86" s="4"/>
      <c r="AM86" s="4"/>
      <c r="AN86" s="4"/>
      <c r="AO86" s="4"/>
      <c r="AP86" s="4"/>
      <c r="AQ86" s="4"/>
      <c r="AR86" s="4"/>
      <c r="AS86" s="5"/>
      <c r="AT86" s="5"/>
      <c r="AU86" s="5"/>
      <c r="AV86" s="5"/>
      <c r="AW86" s="4"/>
      <c r="AX86" s="4"/>
      <c r="AY86" s="4"/>
      <c r="AZ86" s="4"/>
      <c r="BA86" s="4"/>
      <c r="BB86" s="6"/>
      <c r="BC86" s="6"/>
      <c r="BD86" s="6"/>
    </row>
    <row r="87" spans="1:5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87"/>
      <c r="AK87" s="4"/>
      <c r="AL87" s="4"/>
      <c r="AM87" s="4"/>
      <c r="AN87" s="4"/>
      <c r="AO87" s="4"/>
      <c r="AP87" s="4"/>
      <c r="AQ87" s="4"/>
      <c r="AR87" s="4"/>
      <c r="AS87" s="5"/>
      <c r="AT87" s="5"/>
      <c r="AU87" s="5"/>
      <c r="AV87" s="5"/>
      <c r="AW87" s="4"/>
      <c r="AX87" s="4"/>
      <c r="AY87" s="4"/>
      <c r="AZ87" s="4"/>
      <c r="BA87" s="4"/>
      <c r="BB87" s="6"/>
      <c r="BC87" s="6"/>
      <c r="BD87" s="6"/>
    </row>
    <row r="88" spans="1:5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87"/>
      <c r="AK88" s="4"/>
      <c r="AL88" s="4"/>
      <c r="AM88" s="4"/>
      <c r="AN88" s="4"/>
      <c r="AO88" s="4"/>
      <c r="AP88" s="4"/>
      <c r="AQ88" s="4"/>
      <c r="AR88" s="4"/>
      <c r="AS88" s="5"/>
      <c r="AT88" s="5"/>
      <c r="AU88" s="5"/>
      <c r="AV88" s="5"/>
      <c r="AW88" s="4"/>
      <c r="AX88" s="4"/>
      <c r="AY88" s="4"/>
      <c r="AZ88" s="4"/>
      <c r="BA88" s="4"/>
      <c r="BB88" s="6"/>
      <c r="BC88" s="6"/>
      <c r="BD88" s="6"/>
    </row>
    <row r="89" spans="1:5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87"/>
      <c r="AK89" s="4"/>
      <c r="AL89" s="4"/>
      <c r="AM89" s="4"/>
      <c r="AN89" s="4"/>
      <c r="AO89" s="4"/>
      <c r="AP89" s="4"/>
      <c r="AQ89" s="4"/>
      <c r="AR89" s="4"/>
      <c r="AS89" s="5"/>
      <c r="AT89" s="5"/>
      <c r="AU89" s="5"/>
      <c r="AV89" s="5"/>
      <c r="AW89" s="4"/>
      <c r="AX89" s="4"/>
      <c r="AY89" s="4"/>
      <c r="AZ89" s="4"/>
      <c r="BA89" s="4"/>
      <c r="BB89" s="6"/>
      <c r="BC89" s="6"/>
      <c r="BD89" s="6"/>
    </row>
    <row r="90" spans="1:5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87"/>
      <c r="AK90" s="4"/>
      <c r="AL90" s="4"/>
      <c r="AM90" s="4"/>
      <c r="AN90" s="4"/>
      <c r="AO90" s="4"/>
      <c r="AP90" s="4"/>
      <c r="AQ90" s="4"/>
      <c r="AR90" s="4"/>
      <c r="AS90" s="5"/>
      <c r="AT90" s="5"/>
      <c r="AU90" s="5"/>
      <c r="AV90" s="5"/>
      <c r="AW90" s="4"/>
      <c r="AX90" s="4"/>
      <c r="AY90" s="4"/>
      <c r="AZ90" s="4"/>
      <c r="BA90" s="4"/>
      <c r="BB90" s="6"/>
      <c r="BC90" s="6"/>
      <c r="BD90" s="6"/>
    </row>
    <row r="91" spans="1:56" x14ac:dyDescent="0.25">
      <c r="AL91" s="4"/>
      <c r="AM91" s="4"/>
      <c r="AN91" s="4"/>
      <c r="AO91" s="4"/>
      <c r="AP91" s="4"/>
      <c r="AQ91" s="4"/>
      <c r="AR91" s="4"/>
      <c r="AS91" s="5"/>
      <c r="AT91" s="5"/>
      <c r="AU91" s="5"/>
    </row>
    <row r="92" spans="1:56" x14ac:dyDescent="0.25">
      <c r="AL92" s="4"/>
      <c r="AM92" s="4"/>
      <c r="AN92" s="4"/>
      <c r="AO92" s="4"/>
      <c r="AP92" s="4"/>
      <c r="AQ92" s="4"/>
      <c r="AR92" s="4"/>
      <c r="AS92" s="5"/>
      <c r="AT92" s="5"/>
      <c r="AU92" s="5"/>
    </row>
    <row r="93" spans="1:56" x14ac:dyDescent="0.25">
      <c r="AL93" s="4"/>
      <c r="AM93" s="4"/>
      <c r="AN93" s="4"/>
      <c r="AO93" s="4"/>
      <c r="AP93" s="4"/>
      <c r="AQ93" s="4"/>
      <c r="AR93" s="4"/>
      <c r="AS93" s="5"/>
      <c r="AT93" s="5"/>
      <c r="AU93" s="5"/>
    </row>
    <row r="94" spans="1:56" x14ac:dyDescent="0.25">
      <c r="AL94" s="4"/>
      <c r="AM94" s="4"/>
      <c r="AN94" s="4"/>
      <c r="AO94" s="4"/>
      <c r="AP94" s="4"/>
      <c r="AQ94" s="4"/>
      <c r="AR94" s="4"/>
      <c r="AS94" s="5"/>
      <c r="AT94" s="5"/>
      <c r="AU94" s="5"/>
    </row>
    <row r="95" spans="1:56" x14ac:dyDescent="0.25">
      <c r="AL95" s="4"/>
      <c r="AM95" s="4"/>
      <c r="AN95" s="4"/>
      <c r="AO95" s="4"/>
      <c r="AP95" s="4"/>
      <c r="AQ95" s="4"/>
      <c r="AR95" s="4"/>
      <c r="AS95" s="5"/>
      <c r="AT95" s="5"/>
      <c r="AU95" s="5"/>
    </row>
    <row r="96" spans="1:56" x14ac:dyDescent="0.25">
      <c r="AL96" s="4"/>
      <c r="AM96" s="4"/>
      <c r="AN96" s="4"/>
      <c r="AO96" s="4"/>
      <c r="AP96" s="4"/>
      <c r="AQ96" s="4"/>
      <c r="AR96" s="4"/>
      <c r="AS96" s="5"/>
      <c r="AT96" s="5"/>
      <c r="AU96" s="5"/>
    </row>
    <row r="97" spans="38:47" s="7" customFormat="1" x14ac:dyDescent="0.25">
      <c r="AL97" s="4"/>
      <c r="AM97" s="4"/>
      <c r="AN97" s="4"/>
      <c r="AO97" s="4"/>
      <c r="AP97" s="4"/>
      <c r="AQ97" s="4"/>
      <c r="AR97" s="4"/>
      <c r="AS97" s="5"/>
      <c r="AT97" s="5"/>
      <c r="AU97" s="5"/>
    </row>
    <row r="98" spans="38:47" s="7" customFormat="1" x14ac:dyDescent="0.25">
      <c r="AL98" s="4"/>
      <c r="AM98" s="4"/>
      <c r="AN98" s="4"/>
      <c r="AO98" s="4"/>
      <c r="AP98" s="4"/>
      <c r="AQ98" s="4"/>
      <c r="AR98" s="4"/>
      <c r="AS98" s="5"/>
      <c r="AT98" s="5"/>
      <c r="AU98" s="5"/>
    </row>
  </sheetData>
  <protectedRanges>
    <protectedRange sqref="B5:G24" name="Diapazons2"/>
    <protectedRange sqref="K5 J5:J24 K6:L6 M8:N8 Q12:R12 S14:T14 U16:V16 W18:X18 Y20:Z20 AA22:AB22 AC24:AG24 O10:P10 AE6:AG6 AE8:AG8 AE10:AG10 AE12:AG12 AE14:AG14 AE16:AG16 AE18:AG18 AE20:AG20 AE22:AG22" name="Diapazons1"/>
    <protectedRange sqref="M6:AB6" name="Diapazons1_1"/>
    <protectedRange sqref="AC6:AD6" name="Diapazons1_1_1"/>
    <protectedRange sqref="O8:Z8 AC8:AD8" name="Diapazons1_1_2"/>
    <protectedRange sqref="AA8:AB8" name="Diapazons1_1_1_1"/>
    <protectedRange sqref="Q10:X10 AA10:AD10" name="Diapazons1_1_3"/>
    <protectedRange sqref="Y10:Z10" name="Diapazons1_1_1_2"/>
    <protectedRange sqref="S12:V12 Y12:AD12" name="Diapazons1_1_4"/>
    <protectedRange sqref="W12:X12" name="Diapazons1_1_1_3"/>
    <protectedRange sqref="W14:AD14" name="Diapazons1_1_5"/>
    <protectedRange sqref="U14:V14" name="Diapazons1_1_1_4"/>
    <protectedRange sqref="W16:AD16" name="Diapazons1_1_6"/>
    <protectedRange sqref="Y18:AD18" name="Diapazons1_1_7"/>
    <protectedRange sqref="AA20:AD20" name="Diapazons1_1_8"/>
    <protectedRange sqref="AC22:AD22" name="Diapazons1_1_9"/>
    <protectedRange sqref="M24:AB24" name="Diapazons1_1_10"/>
    <protectedRange sqref="K24:L24" name="Diapazons1_1_1_1_1"/>
    <protectedRange sqref="K22:L22 O22:Z22" name="Diapazons1_1_11"/>
    <protectedRange sqref="M22:N22" name="Diapazons1_1_1_5"/>
    <protectedRange sqref="K20:N20 Q20:X20" name="Diapazons1_1_12"/>
    <protectedRange sqref="O20:P20" name="Diapazons1_1_1_6"/>
    <protectedRange sqref="K18:P18 S18:V18" name="Diapazons1_1_13"/>
    <protectedRange sqref="Q18:R18" name="Diapazons1_1_1_7"/>
    <protectedRange sqref="K16:R16" name="Diapazons1_1_14"/>
    <protectedRange sqref="S16:T16" name="Diapazons1_1_1_8"/>
    <protectedRange sqref="K14:R14" name="Diapazons1_1_15"/>
    <protectedRange sqref="K12:P12" name="Diapazons1_1_16"/>
    <protectedRange sqref="K10:N10" name="Diapazons1_1_17"/>
    <protectedRange sqref="K8:L8" name="Diapazons1_1_18"/>
  </protectedRanges>
  <mergeCells count="311">
    <mergeCell ref="B27:E27"/>
    <mergeCell ref="V27:AD27"/>
    <mergeCell ref="AP23:AP24"/>
    <mergeCell ref="AQ23:AQ24"/>
    <mergeCell ref="AR23:AR24"/>
    <mergeCell ref="AS23:AS24"/>
    <mergeCell ref="AT23:AT24"/>
    <mergeCell ref="AU23:AU24"/>
    <mergeCell ref="AI23:AI24"/>
    <mergeCell ref="AJ23:AJ24"/>
    <mergeCell ref="AL23:AL24"/>
    <mergeCell ref="AM23:AM24"/>
    <mergeCell ref="AN23:AN24"/>
    <mergeCell ref="AO23:AO24"/>
    <mergeCell ref="U23:V23"/>
    <mergeCell ref="W23:X23"/>
    <mergeCell ref="Y23:Z23"/>
    <mergeCell ref="AA23:AB23"/>
    <mergeCell ref="AE23:AF23"/>
    <mergeCell ref="AG23:AG24"/>
    <mergeCell ref="J23:J24"/>
    <mergeCell ref="K23:L23"/>
    <mergeCell ref="M23:N23"/>
    <mergeCell ref="O23:P23"/>
    <mergeCell ref="Q23:R23"/>
    <mergeCell ref="S23:T23"/>
    <mergeCell ref="AQ21:AQ22"/>
    <mergeCell ref="AR21:AR22"/>
    <mergeCell ref="AS21:AS22"/>
    <mergeCell ref="AT21:AT22"/>
    <mergeCell ref="AU21:AU22"/>
    <mergeCell ref="A23:A24"/>
    <mergeCell ref="F23:F24"/>
    <mergeCell ref="G23:G24"/>
    <mergeCell ref="H23:H24"/>
    <mergeCell ref="I23:I24"/>
    <mergeCell ref="AJ21:AJ22"/>
    <mergeCell ref="AL21:AL22"/>
    <mergeCell ref="AM21:AM22"/>
    <mergeCell ref="AN21:AN22"/>
    <mergeCell ref="AO21:AO22"/>
    <mergeCell ref="AP21:AP22"/>
    <mergeCell ref="W21:X21"/>
    <mergeCell ref="Y21:Z21"/>
    <mergeCell ref="AC21:AD21"/>
    <mergeCell ref="AE21:AF21"/>
    <mergeCell ref="AG21:AG22"/>
    <mergeCell ref="AI21:AI22"/>
    <mergeCell ref="K21:L21"/>
    <mergeCell ref="M21:N21"/>
    <mergeCell ref="O21:P21"/>
    <mergeCell ref="Q21:R21"/>
    <mergeCell ref="S21:T21"/>
    <mergeCell ref="U21:V21"/>
    <mergeCell ref="A21:A22"/>
    <mergeCell ref="F21:F22"/>
    <mergeCell ref="G21:G22"/>
    <mergeCell ref="H21:H22"/>
    <mergeCell ref="I21:I22"/>
    <mergeCell ref="J21:J22"/>
    <mergeCell ref="AP19:AP20"/>
    <mergeCell ref="AQ19:AQ20"/>
    <mergeCell ref="AR19:AR20"/>
    <mergeCell ref="AS19:AS20"/>
    <mergeCell ref="AT19:AT20"/>
    <mergeCell ref="AU19:AU20"/>
    <mergeCell ref="AI19:AI20"/>
    <mergeCell ref="AJ19:AJ20"/>
    <mergeCell ref="AL19:AL20"/>
    <mergeCell ref="AM19:AM20"/>
    <mergeCell ref="AN19:AN20"/>
    <mergeCell ref="AO19:AO20"/>
    <mergeCell ref="U19:V19"/>
    <mergeCell ref="W19:X19"/>
    <mergeCell ref="AA19:AB19"/>
    <mergeCell ref="AC19:AD19"/>
    <mergeCell ref="AE19:AF19"/>
    <mergeCell ref="AG19:AG20"/>
    <mergeCell ref="J19:J20"/>
    <mergeCell ref="K19:L19"/>
    <mergeCell ref="M19:N19"/>
    <mergeCell ref="O19:P19"/>
    <mergeCell ref="Q19:R19"/>
    <mergeCell ref="S19:T19"/>
    <mergeCell ref="AQ17:AQ18"/>
    <mergeCell ref="AR17:AR18"/>
    <mergeCell ref="AS17:AS18"/>
    <mergeCell ref="AT17:AT18"/>
    <mergeCell ref="AU17:AU18"/>
    <mergeCell ref="A19:A20"/>
    <mergeCell ref="F19:F20"/>
    <mergeCell ref="G19:G20"/>
    <mergeCell ref="H19:H20"/>
    <mergeCell ref="I19:I20"/>
    <mergeCell ref="AJ17:AJ18"/>
    <mergeCell ref="AL17:AL18"/>
    <mergeCell ref="AM17:AM18"/>
    <mergeCell ref="AN17:AN18"/>
    <mergeCell ref="AO17:AO18"/>
    <mergeCell ref="AP17:AP18"/>
    <mergeCell ref="Y17:Z17"/>
    <mergeCell ref="AA17:AB17"/>
    <mergeCell ref="AC17:AD17"/>
    <mergeCell ref="AE17:AF17"/>
    <mergeCell ref="AG17:AG18"/>
    <mergeCell ref="AI17:AI18"/>
    <mergeCell ref="K17:L17"/>
    <mergeCell ref="M17:N17"/>
    <mergeCell ref="O17:P17"/>
    <mergeCell ref="Q17:R17"/>
    <mergeCell ref="S17:T17"/>
    <mergeCell ref="U17:V17"/>
    <mergeCell ref="A17:A18"/>
    <mergeCell ref="F17:F18"/>
    <mergeCell ref="G17:G18"/>
    <mergeCell ref="H17:H18"/>
    <mergeCell ref="I17:I18"/>
    <mergeCell ref="J17:J18"/>
    <mergeCell ref="AP15:AP16"/>
    <mergeCell ref="AQ15:AQ16"/>
    <mergeCell ref="AR15:AR16"/>
    <mergeCell ref="AS15:AS16"/>
    <mergeCell ref="AT15:AT16"/>
    <mergeCell ref="AU15:AU16"/>
    <mergeCell ref="AI15:AI16"/>
    <mergeCell ref="AJ15:AJ16"/>
    <mergeCell ref="AL15:AL16"/>
    <mergeCell ref="AM15:AM16"/>
    <mergeCell ref="AN15:AN16"/>
    <mergeCell ref="AO15:AO16"/>
    <mergeCell ref="W15:X15"/>
    <mergeCell ref="Y15:Z15"/>
    <mergeCell ref="AA15:AB15"/>
    <mergeCell ref="AC15:AD15"/>
    <mergeCell ref="AE15:AF15"/>
    <mergeCell ref="AG15:AG16"/>
    <mergeCell ref="J15:J16"/>
    <mergeCell ref="K15:L15"/>
    <mergeCell ref="M15:N15"/>
    <mergeCell ref="O15:P15"/>
    <mergeCell ref="Q15:R15"/>
    <mergeCell ref="S15:T15"/>
    <mergeCell ref="AQ13:AQ14"/>
    <mergeCell ref="AR13:AR14"/>
    <mergeCell ref="AS13:AS14"/>
    <mergeCell ref="AT13:AT14"/>
    <mergeCell ref="AU13:AU14"/>
    <mergeCell ref="A15:A16"/>
    <mergeCell ref="F15:F16"/>
    <mergeCell ref="G15:G16"/>
    <mergeCell ref="H15:H16"/>
    <mergeCell ref="I15:I16"/>
    <mergeCell ref="AJ13:AJ14"/>
    <mergeCell ref="AL13:AL14"/>
    <mergeCell ref="AM13:AM14"/>
    <mergeCell ref="AN13:AN14"/>
    <mergeCell ref="AO13:AO14"/>
    <mergeCell ref="AP13:AP14"/>
    <mergeCell ref="Y13:Z13"/>
    <mergeCell ref="AA13:AB13"/>
    <mergeCell ref="AC13:AD13"/>
    <mergeCell ref="AE13:AF13"/>
    <mergeCell ref="AG13:AG14"/>
    <mergeCell ref="AI13:AI14"/>
    <mergeCell ref="K13:L13"/>
    <mergeCell ref="M13:N13"/>
    <mergeCell ref="O13:P13"/>
    <mergeCell ref="Q13:R13"/>
    <mergeCell ref="U13:V13"/>
    <mergeCell ref="W13:X13"/>
    <mergeCell ref="AR11:AR12"/>
    <mergeCell ref="AS11:AS12"/>
    <mergeCell ref="AT11:AT12"/>
    <mergeCell ref="AU11:AU12"/>
    <mergeCell ref="A13:A14"/>
    <mergeCell ref="F13:F14"/>
    <mergeCell ref="G13:G14"/>
    <mergeCell ref="H13:H14"/>
    <mergeCell ref="I13:I14"/>
    <mergeCell ref="J13:J14"/>
    <mergeCell ref="AL11:AL12"/>
    <mergeCell ref="AM11:AM12"/>
    <mergeCell ref="AN11:AN12"/>
    <mergeCell ref="AO11:AO12"/>
    <mergeCell ref="AP11:AP12"/>
    <mergeCell ref="AQ11:AQ12"/>
    <mergeCell ref="AA11:AB11"/>
    <mergeCell ref="AC11:AD11"/>
    <mergeCell ref="AE11:AF11"/>
    <mergeCell ref="AG11:AG12"/>
    <mergeCell ref="AI11:AI12"/>
    <mergeCell ref="AJ11:AJ12"/>
    <mergeCell ref="M11:N11"/>
    <mergeCell ref="O11:P11"/>
    <mergeCell ref="S11:T11"/>
    <mergeCell ref="U11:V11"/>
    <mergeCell ref="W11:X11"/>
    <mergeCell ref="Y11:Z11"/>
    <mergeCell ref="AS9:AS10"/>
    <mergeCell ref="W9:X9"/>
    <mergeCell ref="Y9:Z9"/>
    <mergeCell ref="AA9:AB9"/>
    <mergeCell ref="AT9:AT10"/>
    <mergeCell ref="AU9:AU10"/>
    <mergeCell ref="A11:A12"/>
    <mergeCell ref="F11:F12"/>
    <mergeCell ref="G11:G12"/>
    <mergeCell ref="H11:H12"/>
    <mergeCell ref="I11:I12"/>
    <mergeCell ref="J11:J12"/>
    <mergeCell ref="K11:L11"/>
    <mergeCell ref="AM9:AM10"/>
    <mergeCell ref="AN9:AN10"/>
    <mergeCell ref="AO9:AO10"/>
    <mergeCell ref="AP9:AP10"/>
    <mergeCell ref="AQ9:AQ10"/>
    <mergeCell ref="AR9:AR10"/>
    <mergeCell ref="AC9:AD9"/>
    <mergeCell ref="AE9:AF9"/>
    <mergeCell ref="AG9:AG10"/>
    <mergeCell ref="AI9:AI10"/>
    <mergeCell ref="AJ9:AJ10"/>
    <mergeCell ref="AL9:AL10"/>
    <mergeCell ref="Q9:R9"/>
    <mergeCell ref="S9:T9"/>
    <mergeCell ref="U9:V9"/>
    <mergeCell ref="AT7:AT8"/>
    <mergeCell ref="AU7:AU8"/>
    <mergeCell ref="A9:A10"/>
    <mergeCell ref="F9:F10"/>
    <mergeCell ref="G9:G10"/>
    <mergeCell ref="H9:H10"/>
    <mergeCell ref="I9:I10"/>
    <mergeCell ref="J9:J10"/>
    <mergeCell ref="K9:L9"/>
    <mergeCell ref="M9:N9"/>
    <mergeCell ref="AN7:AN8"/>
    <mergeCell ref="AO7:AO8"/>
    <mergeCell ref="AP7:AP8"/>
    <mergeCell ref="AQ7:AQ8"/>
    <mergeCell ref="AR7:AR8"/>
    <mergeCell ref="AS7:AS8"/>
    <mergeCell ref="AE7:AF7"/>
    <mergeCell ref="AG7:AG8"/>
    <mergeCell ref="AI7:AI8"/>
    <mergeCell ref="AJ7:AJ8"/>
    <mergeCell ref="AL7:AL8"/>
    <mergeCell ref="AM7:AM8"/>
    <mergeCell ref="S7:T7"/>
    <mergeCell ref="U7:V7"/>
    <mergeCell ref="W7:X7"/>
    <mergeCell ref="Y7:Z7"/>
    <mergeCell ref="AA7:AB7"/>
    <mergeCell ref="AC7:AD7"/>
    <mergeCell ref="AU5:AU6"/>
    <mergeCell ref="A7:A8"/>
    <mergeCell ref="F7:F8"/>
    <mergeCell ref="G7:G8"/>
    <mergeCell ref="H7:H8"/>
    <mergeCell ref="I7:I8"/>
    <mergeCell ref="J7:J8"/>
    <mergeCell ref="K7:L7"/>
    <mergeCell ref="O7:P7"/>
    <mergeCell ref="Q7:R7"/>
    <mergeCell ref="AO5:AO6"/>
    <mergeCell ref="AP5:AP6"/>
    <mergeCell ref="AQ5:AQ6"/>
    <mergeCell ref="AR5:AR6"/>
    <mergeCell ref="AS5:AS6"/>
    <mergeCell ref="AT5:AT6"/>
    <mergeCell ref="AG5:AG6"/>
    <mergeCell ref="AI5:AI6"/>
    <mergeCell ref="AJ5:AJ6"/>
    <mergeCell ref="AL5:AL6"/>
    <mergeCell ref="AM5:AM6"/>
    <mergeCell ref="AN5:AN6"/>
    <mergeCell ref="U5:V5"/>
    <mergeCell ref="W5:X5"/>
    <mergeCell ref="Y5:Z5"/>
    <mergeCell ref="AA5:AB5"/>
    <mergeCell ref="AC5:AD5"/>
    <mergeCell ref="AE5:AF5"/>
    <mergeCell ref="J5:J6"/>
    <mergeCell ref="K5:L5"/>
    <mergeCell ref="M5:N5"/>
    <mergeCell ref="O5:P5"/>
    <mergeCell ref="Q5:R5"/>
    <mergeCell ref="S5:T5"/>
    <mergeCell ref="A5:A6"/>
    <mergeCell ref="F5:F6"/>
    <mergeCell ref="G5:G6"/>
    <mergeCell ref="H5:H6"/>
    <mergeCell ref="I5:I6"/>
    <mergeCell ref="K4:L4"/>
    <mergeCell ref="M4:N4"/>
    <mergeCell ref="O4:P4"/>
    <mergeCell ref="Q4:R4"/>
    <mergeCell ref="A1:AG2"/>
    <mergeCell ref="AL1:AN1"/>
    <mergeCell ref="AO1:AQ1"/>
    <mergeCell ref="A3:B3"/>
    <mergeCell ref="C3:J3"/>
    <mergeCell ref="K3:W3"/>
    <mergeCell ref="X3:AG3"/>
    <mergeCell ref="W4:X4"/>
    <mergeCell ref="Y4:Z4"/>
    <mergeCell ref="AA4:AB4"/>
    <mergeCell ref="AC4:AD4"/>
    <mergeCell ref="AE4:AF4"/>
    <mergeCell ref="S4:T4"/>
    <mergeCell ref="U4:V4"/>
  </mergeCells>
  <conditionalFormatting sqref="J5 J7 J9 J11 J13 J15 J17 J19 J21 J23">
    <cfRule type="cellIs" dxfId="1267" priority="628" stopIfTrue="1" operator="equal">
      <formula>$AN$3</formula>
    </cfRule>
    <cfRule type="cellIs" dxfId="1266" priority="629" stopIfTrue="1" operator="equal">
      <formula>$AM$3</formula>
    </cfRule>
    <cfRule type="cellIs" dxfId="1265" priority="630" stopIfTrue="1" operator="equal">
      <formula>$AL$3</formula>
    </cfRule>
  </conditionalFormatting>
  <conditionalFormatting sqref="AI5:AJ5 AI11:AJ11 AI9:AJ9 AI7:AJ7 AI13:AJ13 AI15:AJ15 AI17:AJ17 AI19:AJ19 AI21:AJ21 AI23:AJ23">
    <cfRule type="cellIs" dxfId="1264" priority="631" stopIfTrue="1" operator="equal">
      <formula>$AN$3</formula>
    </cfRule>
    <cfRule type="cellIs" dxfId="1263" priority="632" stopIfTrue="1" operator="equal">
      <formula>$AM$3</formula>
    </cfRule>
    <cfRule type="cellIs" dxfId="1262" priority="633" stopIfTrue="1" operator="equal">
      <formula>$AL$3</formula>
    </cfRule>
  </conditionalFormatting>
  <conditionalFormatting sqref="K7:L7">
    <cfRule type="cellIs" dxfId="1261" priority="625" stopIfTrue="1" operator="greaterThanOrEqual">
      <formula>2</formula>
    </cfRule>
    <cfRule type="cellIs" dxfId="1260" priority="626" stopIfTrue="1" operator="equal">
      <formula>1</formula>
    </cfRule>
    <cfRule type="expression" dxfId="1259" priority="627" stopIfTrue="1">
      <formula>K8+L8&lt;3</formula>
    </cfRule>
  </conditionalFormatting>
  <conditionalFormatting sqref="O5:P5">
    <cfRule type="cellIs" dxfId="1258" priority="622" stopIfTrue="1" operator="greaterThanOrEqual">
      <formula>2</formula>
    </cfRule>
    <cfRule type="cellIs" dxfId="1257" priority="623" stopIfTrue="1" operator="equal">
      <formula>1</formula>
    </cfRule>
    <cfRule type="expression" dxfId="1256" priority="624" stopIfTrue="1">
      <formula>O6+P6&lt;3</formula>
    </cfRule>
  </conditionalFormatting>
  <conditionalFormatting sqref="Q5:R5">
    <cfRule type="cellIs" dxfId="1255" priority="619" stopIfTrue="1" operator="greaterThanOrEqual">
      <formula>2</formula>
    </cfRule>
    <cfRule type="cellIs" dxfId="1254" priority="620" stopIfTrue="1" operator="equal">
      <formula>1</formula>
    </cfRule>
    <cfRule type="expression" dxfId="1253" priority="621" stopIfTrue="1">
      <formula>Q6+R6&lt;3</formula>
    </cfRule>
  </conditionalFormatting>
  <conditionalFormatting sqref="S5:T5">
    <cfRule type="cellIs" dxfId="1252" priority="616" stopIfTrue="1" operator="greaterThanOrEqual">
      <formula>2</formula>
    </cfRule>
    <cfRule type="cellIs" dxfId="1251" priority="617" stopIfTrue="1" operator="equal">
      <formula>1</formula>
    </cfRule>
    <cfRule type="expression" dxfId="1250" priority="618" stopIfTrue="1">
      <formula>S6+T6&lt;3</formula>
    </cfRule>
  </conditionalFormatting>
  <conditionalFormatting sqref="U5:V5">
    <cfRule type="cellIs" dxfId="1249" priority="613" stopIfTrue="1" operator="greaterThanOrEqual">
      <formula>2</formula>
    </cfRule>
    <cfRule type="cellIs" dxfId="1248" priority="614" stopIfTrue="1" operator="equal">
      <formula>1</formula>
    </cfRule>
    <cfRule type="expression" dxfId="1247" priority="615" stopIfTrue="1">
      <formula>U6+V6&lt;3</formula>
    </cfRule>
  </conditionalFormatting>
  <conditionalFormatting sqref="W5:X5">
    <cfRule type="cellIs" dxfId="1246" priority="610" stopIfTrue="1" operator="greaterThanOrEqual">
      <formula>2</formula>
    </cfRule>
    <cfRule type="cellIs" dxfId="1245" priority="611" stopIfTrue="1" operator="equal">
      <formula>1</formula>
    </cfRule>
    <cfRule type="expression" dxfId="1244" priority="612" stopIfTrue="1">
      <formula>W6+X6&lt;3</formula>
    </cfRule>
  </conditionalFormatting>
  <conditionalFormatting sqref="Y5:Z5">
    <cfRule type="cellIs" dxfId="1243" priority="607" stopIfTrue="1" operator="greaterThanOrEqual">
      <formula>2</formula>
    </cfRule>
    <cfRule type="cellIs" dxfId="1242" priority="608" stopIfTrue="1" operator="equal">
      <formula>1</formula>
    </cfRule>
    <cfRule type="expression" dxfId="1241" priority="609" stopIfTrue="1">
      <formula>Y6+Z6&lt;3</formula>
    </cfRule>
  </conditionalFormatting>
  <conditionalFormatting sqref="AA5:AB5">
    <cfRule type="cellIs" dxfId="1240" priority="604" stopIfTrue="1" operator="greaterThanOrEqual">
      <formula>2</formula>
    </cfRule>
    <cfRule type="cellIs" dxfId="1239" priority="605" stopIfTrue="1" operator="equal">
      <formula>1</formula>
    </cfRule>
    <cfRule type="expression" dxfId="1238" priority="606" stopIfTrue="1">
      <formula>AA6+AB6&lt;3</formula>
    </cfRule>
  </conditionalFormatting>
  <conditionalFormatting sqref="AC5:AD5">
    <cfRule type="cellIs" dxfId="1237" priority="601" stopIfTrue="1" operator="greaterThanOrEqual">
      <formula>2</formula>
    </cfRule>
    <cfRule type="cellIs" dxfId="1236" priority="602" stopIfTrue="1" operator="equal">
      <formula>1</formula>
    </cfRule>
    <cfRule type="expression" dxfId="1235" priority="603" stopIfTrue="1">
      <formula>AC6+AD6&lt;3</formula>
    </cfRule>
  </conditionalFormatting>
  <conditionalFormatting sqref="K9:L9">
    <cfRule type="cellIs" dxfId="1234" priority="598" stopIfTrue="1" operator="greaterThanOrEqual">
      <formula>2</formula>
    </cfRule>
    <cfRule type="cellIs" dxfId="1233" priority="599" stopIfTrue="1" operator="equal">
      <formula>1</formula>
    </cfRule>
    <cfRule type="expression" dxfId="1232" priority="600" stopIfTrue="1">
      <formula>K10+L10&lt;3</formula>
    </cfRule>
  </conditionalFormatting>
  <conditionalFormatting sqref="M9:N9">
    <cfRule type="cellIs" dxfId="1231" priority="595" stopIfTrue="1" operator="greaterThanOrEqual">
      <formula>2</formula>
    </cfRule>
    <cfRule type="cellIs" dxfId="1230" priority="596" stopIfTrue="1" operator="equal">
      <formula>1</formula>
    </cfRule>
    <cfRule type="expression" dxfId="1229" priority="597" stopIfTrue="1">
      <formula>M10+N10&lt;3</formula>
    </cfRule>
  </conditionalFormatting>
  <conditionalFormatting sqref="K11:L11">
    <cfRule type="cellIs" dxfId="1228" priority="592" stopIfTrue="1" operator="greaterThanOrEqual">
      <formula>2</formula>
    </cfRule>
    <cfRule type="cellIs" dxfId="1227" priority="593" stopIfTrue="1" operator="equal">
      <formula>1</formula>
    </cfRule>
    <cfRule type="expression" dxfId="1226" priority="594" stopIfTrue="1">
      <formula>K12+L12&lt;3</formula>
    </cfRule>
  </conditionalFormatting>
  <conditionalFormatting sqref="M11:N11">
    <cfRule type="cellIs" dxfId="1225" priority="589" stopIfTrue="1" operator="greaterThanOrEqual">
      <formula>2</formula>
    </cfRule>
    <cfRule type="cellIs" dxfId="1224" priority="590" stopIfTrue="1" operator="equal">
      <formula>1</formula>
    </cfRule>
    <cfRule type="expression" dxfId="1223" priority="591" stopIfTrue="1">
      <formula>M12+N12&lt;3</formula>
    </cfRule>
  </conditionalFormatting>
  <conditionalFormatting sqref="O11:P11">
    <cfRule type="cellIs" dxfId="1222" priority="586" stopIfTrue="1" operator="greaterThanOrEqual">
      <formula>2</formula>
    </cfRule>
    <cfRule type="cellIs" dxfId="1221" priority="587" stopIfTrue="1" operator="equal">
      <formula>1</formula>
    </cfRule>
    <cfRule type="expression" dxfId="1220" priority="588" stopIfTrue="1">
      <formula>O12+P12&lt;3</formula>
    </cfRule>
  </conditionalFormatting>
  <conditionalFormatting sqref="K13:L13">
    <cfRule type="cellIs" dxfId="1219" priority="583" stopIfTrue="1" operator="greaterThanOrEqual">
      <formula>2</formula>
    </cfRule>
    <cfRule type="cellIs" dxfId="1218" priority="584" stopIfTrue="1" operator="equal">
      <formula>1</formula>
    </cfRule>
    <cfRule type="expression" dxfId="1217" priority="585" stopIfTrue="1">
      <formula>K14+L14&lt;3</formula>
    </cfRule>
  </conditionalFormatting>
  <conditionalFormatting sqref="M13:N13">
    <cfRule type="cellIs" dxfId="1216" priority="580" stopIfTrue="1" operator="greaterThanOrEqual">
      <formula>2</formula>
    </cfRule>
    <cfRule type="cellIs" dxfId="1215" priority="581" stopIfTrue="1" operator="equal">
      <formula>1</formula>
    </cfRule>
    <cfRule type="expression" dxfId="1214" priority="582" stopIfTrue="1">
      <formula>M14+N14&lt;3</formula>
    </cfRule>
  </conditionalFormatting>
  <conditionalFormatting sqref="O13:P13">
    <cfRule type="cellIs" dxfId="1213" priority="577" stopIfTrue="1" operator="greaterThanOrEqual">
      <formula>2</formula>
    </cfRule>
    <cfRule type="cellIs" dxfId="1212" priority="578" stopIfTrue="1" operator="equal">
      <formula>1</formula>
    </cfRule>
    <cfRule type="expression" dxfId="1211" priority="579" stopIfTrue="1">
      <formula>O14+P14&lt;3</formula>
    </cfRule>
  </conditionalFormatting>
  <conditionalFormatting sqref="Q13:R13">
    <cfRule type="cellIs" dxfId="1210" priority="574" stopIfTrue="1" operator="greaterThanOrEqual">
      <formula>2</formula>
    </cfRule>
    <cfRule type="cellIs" dxfId="1209" priority="575" stopIfTrue="1" operator="equal">
      <formula>1</formula>
    </cfRule>
    <cfRule type="expression" dxfId="1208" priority="576" stopIfTrue="1">
      <formula>Q14+R14&lt;3</formula>
    </cfRule>
  </conditionalFormatting>
  <conditionalFormatting sqref="K15:L15">
    <cfRule type="cellIs" dxfId="1207" priority="571" stopIfTrue="1" operator="greaterThanOrEqual">
      <formula>2</formula>
    </cfRule>
    <cfRule type="cellIs" dxfId="1206" priority="572" stopIfTrue="1" operator="equal">
      <formula>1</formula>
    </cfRule>
    <cfRule type="expression" dxfId="1205" priority="573" stopIfTrue="1">
      <formula>K16+L16&lt;3</formula>
    </cfRule>
  </conditionalFormatting>
  <conditionalFormatting sqref="M15:N15">
    <cfRule type="cellIs" dxfId="1204" priority="568" stopIfTrue="1" operator="greaterThanOrEqual">
      <formula>2</formula>
    </cfRule>
    <cfRule type="cellIs" dxfId="1203" priority="569" stopIfTrue="1" operator="equal">
      <formula>1</formula>
    </cfRule>
    <cfRule type="expression" dxfId="1202" priority="570" stopIfTrue="1">
      <formula>M16+N16&lt;3</formula>
    </cfRule>
  </conditionalFormatting>
  <conditionalFormatting sqref="O15:P15">
    <cfRule type="cellIs" dxfId="1201" priority="565" stopIfTrue="1" operator="greaterThanOrEqual">
      <formula>2</formula>
    </cfRule>
    <cfRule type="cellIs" dxfId="1200" priority="566" stopIfTrue="1" operator="equal">
      <formula>1</formula>
    </cfRule>
    <cfRule type="expression" dxfId="1199" priority="567" stopIfTrue="1">
      <formula>O16+P16&lt;3</formula>
    </cfRule>
  </conditionalFormatting>
  <conditionalFormatting sqref="Q15:R15">
    <cfRule type="cellIs" dxfId="1198" priority="562" stopIfTrue="1" operator="greaterThanOrEqual">
      <formula>2</formula>
    </cfRule>
    <cfRule type="cellIs" dxfId="1197" priority="563" stopIfTrue="1" operator="equal">
      <formula>1</formula>
    </cfRule>
    <cfRule type="expression" dxfId="1196" priority="564" stopIfTrue="1">
      <formula>Q16+R16&lt;3</formula>
    </cfRule>
  </conditionalFormatting>
  <conditionalFormatting sqref="S15:T15">
    <cfRule type="cellIs" dxfId="1195" priority="559" stopIfTrue="1" operator="greaterThanOrEqual">
      <formula>2</formula>
    </cfRule>
    <cfRule type="cellIs" dxfId="1194" priority="560" stopIfTrue="1" operator="equal">
      <formula>1</formula>
    </cfRule>
    <cfRule type="expression" dxfId="1193" priority="561" stopIfTrue="1">
      <formula>S16+T16&lt;3</formula>
    </cfRule>
  </conditionalFormatting>
  <conditionalFormatting sqref="K17:L17">
    <cfRule type="cellIs" dxfId="1192" priority="556" stopIfTrue="1" operator="greaterThanOrEqual">
      <formula>2</formula>
    </cfRule>
    <cfRule type="cellIs" dxfId="1191" priority="557" stopIfTrue="1" operator="equal">
      <formula>1</formula>
    </cfRule>
    <cfRule type="expression" dxfId="1190" priority="558" stopIfTrue="1">
      <formula>K18+L18&lt;3</formula>
    </cfRule>
  </conditionalFormatting>
  <conditionalFormatting sqref="M17:N17">
    <cfRule type="cellIs" dxfId="1189" priority="553" stopIfTrue="1" operator="greaterThanOrEqual">
      <formula>2</formula>
    </cfRule>
    <cfRule type="cellIs" dxfId="1188" priority="554" stopIfTrue="1" operator="equal">
      <formula>1</formula>
    </cfRule>
    <cfRule type="expression" dxfId="1187" priority="555" stopIfTrue="1">
      <formula>M18+N18&lt;3</formula>
    </cfRule>
  </conditionalFormatting>
  <conditionalFormatting sqref="O17:P17">
    <cfRule type="cellIs" dxfId="1186" priority="550" stopIfTrue="1" operator="greaterThanOrEqual">
      <formula>2</formula>
    </cfRule>
    <cfRule type="cellIs" dxfId="1185" priority="551" stopIfTrue="1" operator="equal">
      <formula>1</formula>
    </cfRule>
    <cfRule type="expression" dxfId="1184" priority="552" stopIfTrue="1">
      <formula>O18+P18&lt;3</formula>
    </cfRule>
  </conditionalFormatting>
  <conditionalFormatting sqref="Q17:R17">
    <cfRule type="cellIs" dxfId="1183" priority="547" stopIfTrue="1" operator="greaterThanOrEqual">
      <formula>2</formula>
    </cfRule>
    <cfRule type="cellIs" dxfId="1182" priority="548" stopIfTrue="1" operator="equal">
      <formula>1</formula>
    </cfRule>
    <cfRule type="expression" dxfId="1181" priority="549" stopIfTrue="1">
      <formula>Q18+R18&lt;3</formula>
    </cfRule>
  </conditionalFormatting>
  <conditionalFormatting sqref="S17:T17">
    <cfRule type="cellIs" dxfId="1180" priority="544" stopIfTrue="1" operator="greaterThanOrEqual">
      <formula>2</formula>
    </cfRule>
    <cfRule type="cellIs" dxfId="1179" priority="545" stopIfTrue="1" operator="equal">
      <formula>1</formula>
    </cfRule>
    <cfRule type="expression" dxfId="1178" priority="546" stopIfTrue="1">
      <formula>S18+T18&lt;3</formula>
    </cfRule>
  </conditionalFormatting>
  <conditionalFormatting sqref="U17:V17">
    <cfRule type="cellIs" dxfId="1177" priority="541" stopIfTrue="1" operator="greaterThanOrEqual">
      <formula>2</formula>
    </cfRule>
    <cfRule type="cellIs" dxfId="1176" priority="542" stopIfTrue="1" operator="equal">
      <formula>1</formula>
    </cfRule>
    <cfRule type="expression" dxfId="1175" priority="543" stopIfTrue="1">
      <formula>U18+V18&lt;3</formula>
    </cfRule>
  </conditionalFormatting>
  <conditionalFormatting sqref="K19:L19">
    <cfRule type="cellIs" dxfId="1174" priority="538" stopIfTrue="1" operator="greaterThanOrEqual">
      <formula>2</formula>
    </cfRule>
    <cfRule type="cellIs" dxfId="1173" priority="539" stopIfTrue="1" operator="equal">
      <formula>1</formula>
    </cfRule>
    <cfRule type="expression" dxfId="1172" priority="540" stopIfTrue="1">
      <formula>K20+L20&lt;3</formula>
    </cfRule>
  </conditionalFormatting>
  <conditionalFormatting sqref="M19:N19">
    <cfRule type="cellIs" dxfId="1171" priority="535" stopIfTrue="1" operator="greaterThanOrEqual">
      <formula>2</formula>
    </cfRule>
    <cfRule type="cellIs" dxfId="1170" priority="536" stopIfTrue="1" operator="equal">
      <formula>1</formula>
    </cfRule>
    <cfRule type="expression" dxfId="1169" priority="537" stopIfTrue="1">
      <formula>M20+N20&lt;3</formula>
    </cfRule>
  </conditionalFormatting>
  <conditionalFormatting sqref="O19:P19">
    <cfRule type="cellIs" dxfId="1168" priority="532" stopIfTrue="1" operator="greaterThanOrEqual">
      <formula>2</formula>
    </cfRule>
    <cfRule type="cellIs" dxfId="1167" priority="533" stopIfTrue="1" operator="equal">
      <formula>1</formula>
    </cfRule>
    <cfRule type="expression" dxfId="1166" priority="534" stopIfTrue="1">
      <formula>O20+P20&lt;3</formula>
    </cfRule>
  </conditionalFormatting>
  <conditionalFormatting sqref="Q19:R19">
    <cfRule type="cellIs" dxfId="1165" priority="529" stopIfTrue="1" operator="greaterThanOrEqual">
      <formula>2</formula>
    </cfRule>
    <cfRule type="cellIs" dxfId="1164" priority="530" stopIfTrue="1" operator="equal">
      <formula>1</formula>
    </cfRule>
    <cfRule type="expression" dxfId="1163" priority="531" stopIfTrue="1">
      <formula>Q20+R20&lt;3</formula>
    </cfRule>
  </conditionalFormatting>
  <conditionalFormatting sqref="S19:T19">
    <cfRule type="cellIs" dxfId="1162" priority="526" stopIfTrue="1" operator="greaterThanOrEqual">
      <formula>2</formula>
    </cfRule>
    <cfRule type="cellIs" dxfId="1161" priority="527" stopIfTrue="1" operator="equal">
      <formula>1</formula>
    </cfRule>
    <cfRule type="expression" dxfId="1160" priority="528" stopIfTrue="1">
      <formula>S20+T20&lt;3</formula>
    </cfRule>
  </conditionalFormatting>
  <conditionalFormatting sqref="U19:V19">
    <cfRule type="cellIs" dxfId="1159" priority="523" stopIfTrue="1" operator="greaterThanOrEqual">
      <formula>2</formula>
    </cfRule>
    <cfRule type="cellIs" dxfId="1158" priority="524" stopIfTrue="1" operator="equal">
      <formula>1</formula>
    </cfRule>
    <cfRule type="expression" dxfId="1157" priority="525" stopIfTrue="1">
      <formula>U20+V20&lt;3</formula>
    </cfRule>
  </conditionalFormatting>
  <conditionalFormatting sqref="W19:X19">
    <cfRule type="cellIs" dxfId="1156" priority="520" stopIfTrue="1" operator="greaterThanOrEqual">
      <formula>2</formula>
    </cfRule>
    <cfRule type="cellIs" dxfId="1155" priority="521" stopIfTrue="1" operator="equal">
      <formula>1</formula>
    </cfRule>
    <cfRule type="expression" dxfId="1154" priority="522" stopIfTrue="1">
      <formula>W20+X20&lt;3</formula>
    </cfRule>
  </conditionalFormatting>
  <conditionalFormatting sqref="K21:L21">
    <cfRule type="cellIs" dxfId="1153" priority="517" stopIfTrue="1" operator="greaterThanOrEqual">
      <formula>2</formula>
    </cfRule>
    <cfRule type="cellIs" dxfId="1152" priority="518" stopIfTrue="1" operator="equal">
      <formula>1</formula>
    </cfRule>
    <cfRule type="expression" dxfId="1151" priority="519" stopIfTrue="1">
      <formula>K22+L22&lt;3</formula>
    </cfRule>
  </conditionalFormatting>
  <conditionalFormatting sqref="M21:N21">
    <cfRule type="cellIs" dxfId="1150" priority="514" stopIfTrue="1" operator="greaterThanOrEqual">
      <formula>2</formula>
    </cfRule>
    <cfRule type="cellIs" dxfId="1149" priority="515" stopIfTrue="1" operator="equal">
      <formula>1</formula>
    </cfRule>
    <cfRule type="expression" dxfId="1148" priority="516" stopIfTrue="1">
      <formula>M22+N22&lt;3</formula>
    </cfRule>
  </conditionalFormatting>
  <conditionalFormatting sqref="O21:P21">
    <cfRule type="cellIs" dxfId="1147" priority="511" stopIfTrue="1" operator="greaterThanOrEqual">
      <formula>2</formula>
    </cfRule>
    <cfRule type="cellIs" dxfId="1146" priority="512" stopIfTrue="1" operator="equal">
      <formula>1</formula>
    </cfRule>
    <cfRule type="expression" dxfId="1145" priority="513" stopIfTrue="1">
      <formula>O22+P22&lt;3</formula>
    </cfRule>
  </conditionalFormatting>
  <conditionalFormatting sqref="Q21:R21">
    <cfRule type="cellIs" dxfId="1144" priority="508" stopIfTrue="1" operator="greaterThanOrEqual">
      <formula>2</formula>
    </cfRule>
    <cfRule type="cellIs" dxfId="1143" priority="509" stopIfTrue="1" operator="equal">
      <formula>1</formula>
    </cfRule>
    <cfRule type="expression" dxfId="1142" priority="510" stopIfTrue="1">
      <formula>Q22+R22&lt;3</formula>
    </cfRule>
  </conditionalFormatting>
  <conditionalFormatting sqref="S21:T21">
    <cfRule type="cellIs" dxfId="1141" priority="505" stopIfTrue="1" operator="greaterThanOrEqual">
      <formula>2</formula>
    </cfRule>
    <cfRule type="cellIs" dxfId="1140" priority="506" stopIfTrue="1" operator="equal">
      <formula>1</formula>
    </cfRule>
    <cfRule type="expression" dxfId="1139" priority="507" stopIfTrue="1">
      <formula>S22+T22&lt;3</formula>
    </cfRule>
  </conditionalFormatting>
  <conditionalFormatting sqref="U21:V21">
    <cfRule type="cellIs" dxfId="1138" priority="502" stopIfTrue="1" operator="greaterThanOrEqual">
      <formula>2</formula>
    </cfRule>
    <cfRule type="cellIs" dxfId="1137" priority="503" stopIfTrue="1" operator="equal">
      <formula>1</formula>
    </cfRule>
    <cfRule type="expression" dxfId="1136" priority="504" stopIfTrue="1">
      <formula>U22+V22&lt;3</formula>
    </cfRule>
  </conditionalFormatting>
  <conditionalFormatting sqref="W21:X21">
    <cfRule type="cellIs" dxfId="1135" priority="499" stopIfTrue="1" operator="greaterThanOrEqual">
      <formula>2</formula>
    </cfRule>
    <cfRule type="cellIs" dxfId="1134" priority="500" stopIfTrue="1" operator="equal">
      <formula>1</formula>
    </cfRule>
    <cfRule type="expression" dxfId="1133" priority="501" stopIfTrue="1">
      <formula>W22+X22&lt;3</formula>
    </cfRule>
  </conditionalFormatting>
  <conditionalFormatting sqref="Y21:Z21">
    <cfRule type="cellIs" dxfId="1132" priority="496" stopIfTrue="1" operator="greaterThanOrEqual">
      <formula>2</formula>
    </cfRule>
    <cfRule type="cellIs" dxfId="1131" priority="497" stopIfTrue="1" operator="equal">
      <formula>1</formula>
    </cfRule>
    <cfRule type="expression" dxfId="1130" priority="498" stopIfTrue="1">
      <formula>Y22+Z22&lt;3</formula>
    </cfRule>
  </conditionalFormatting>
  <conditionalFormatting sqref="K23:L23">
    <cfRule type="cellIs" dxfId="1129" priority="493" stopIfTrue="1" operator="greaterThanOrEqual">
      <formula>2</formula>
    </cfRule>
    <cfRule type="cellIs" dxfId="1128" priority="494" stopIfTrue="1" operator="equal">
      <formula>1</formula>
    </cfRule>
    <cfRule type="expression" dxfId="1127" priority="495" stopIfTrue="1">
      <formula>K24+L24&lt;3</formula>
    </cfRule>
  </conditionalFormatting>
  <conditionalFormatting sqref="M23:N23">
    <cfRule type="cellIs" dxfId="1126" priority="490" stopIfTrue="1" operator="greaterThanOrEqual">
      <formula>2</formula>
    </cfRule>
    <cfRule type="cellIs" dxfId="1125" priority="491" stopIfTrue="1" operator="equal">
      <formula>1</formula>
    </cfRule>
    <cfRule type="expression" dxfId="1124" priority="492" stopIfTrue="1">
      <formula>M24+N24&lt;3</formula>
    </cfRule>
  </conditionalFormatting>
  <conditionalFormatting sqref="O23:P23">
    <cfRule type="cellIs" dxfId="1123" priority="487" stopIfTrue="1" operator="greaterThanOrEqual">
      <formula>2</formula>
    </cfRule>
    <cfRule type="cellIs" dxfId="1122" priority="488" stopIfTrue="1" operator="equal">
      <formula>1</formula>
    </cfRule>
    <cfRule type="expression" dxfId="1121" priority="489" stopIfTrue="1">
      <formula>O24+P24&lt;3</formula>
    </cfRule>
  </conditionalFormatting>
  <conditionalFormatting sqref="Q23:R23">
    <cfRule type="cellIs" dxfId="1120" priority="484" stopIfTrue="1" operator="greaterThanOrEqual">
      <formula>2</formula>
    </cfRule>
    <cfRule type="cellIs" dxfId="1119" priority="485" stopIfTrue="1" operator="equal">
      <formula>1</formula>
    </cfRule>
    <cfRule type="expression" dxfId="1118" priority="486" stopIfTrue="1">
      <formula>Q24+R24&lt;3</formula>
    </cfRule>
  </conditionalFormatting>
  <conditionalFormatting sqref="S23:T23">
    <cfRule type="cellIs" dxfId="1117" priority="481" stopIfTrue="1" operator="greaterThanOrEqual">
      <formula>2</formula>
    </cfRule>
    <cfRule type="cellIs" dxfId="1116" priority="482" stopIfTrue="1" operator="equal">
      <formula>1</formula>
    </cfRule>
    <cfRule type="expression" dxfId="1115" priority="483" stopIfTrue="1">
      <formula>S24+T24&lt;3</formula>
    </cfRule>
  </conditionalFormatting>
  <conditionalFormatting sqref="U23:V23">
    <cfRule type="cellIs" dxfId="1114" priority="478" stopIfTrue="1" operator="greaterThanOrEqual">
      <formula>2</formula>
    </cfRule>
    <cfRule type="cellIs" dxfId="1113" priority="479" stopIfTrue="1" operator="equal">
      <formula>1</formula>
    </cfRule>
    <cfRule type="expression" dxfId="1112" priority="480" stopIfTrue="1">
      <formula>U24+V24&lt;3</formula>
    </cfRule>
  </conditionalFormatting>
  <conditionalFormatting sqref="W23:X23">
    <cfRule type="cellIs" dxfId="1111" priority="475" stopIfTrue="1" operator="greaterThanOrEqual">
      <formula>2</formula>
    </cfRule>
    <cfRule type="cellIs" dxfId="1110" priority="476" stopIfTrue="1" operator="equal">
      <formula>1</formula>
    </cfRule>
    <cfRule type="expression" dxfId="1109" priority="477" stopIfTrue="1">
      <formula>W24+X24&lt;3</formula>
    </cfRule>
  </conditionalFormatting>
  <conditionalFormatting sqref="Y23:Z23">
    <cfRule type="cellIs" dxfId="1108" priority="472" stopIfTrue="1" operator="greaterThanOrEqual">
      <formula>2</formula>
    </cfRule>
    <cfRule type="cellIs" dxfId="1107" priority="473" stopIfTrue="1" operator="equal">
      <formula>1</formula>
    </cfRule>
    <cfRule type="expression" dxfId="1106" priority="474" stopIfTrue="1">
      <formula>Y24+Z24&lt;3</formula>
    </cfRule>
  </conditionalFormatting>
  <conditionalFormatting sqref="AA23:AB23">
    <cfRule type="cellIs" dxfId="1105" priority="469" stopIfTrue="1" operator="greaterThanOrEqual">
      <formula>2</formula>
    </cfRule>
    <cfRule type="cellIs" dxfId="1104" priority="470" stopIfTrue="1" operator="equal">
      <formula>1</formula>
    </cfRule>
    <cfRule type="expression" dxfId="1103" priority="471" stopIfTrue="1">
      <formula>AA24+AB24&lt;3</formula>
    </cfRule>
  </conditionalFormatting>
  <conditionalFormatting sqref="O7:P7">
    <cfRule type="cellIs" dxfId="1102" priority="466" stopIfTrue="1" operator="greaterThanOrEqual">
      <formula>2</formula>
    </cfRule>
    <cfRule type="cellIs" dxfId="1101" priority="467" stopIfTrue="1" operator="equal">
      <formula>1</formula>
    </cfRule>
    <cfRule type="expression" dxfId="1100" priority="468" stopIfTrue="1">
      <formula>O8+P8&lt;3</formula>
    </cfRule>
  </conditionalFormatting>
  <conditionalFormatting sqref="Q7:R7">
    <cfRule type="cellIs" dxfId="1099" priority="463" stopIfTrue="1" operator="greaterThanOrEqual">
      <formula>2</formula>
    </cfRule>
    <cfRule type="cellIs" dxfId="1098" priority="464" stopIfTrue="1" operator="equal">
      <formula>1</formula>
    </cfRule>
    <cfRule type="expression" dxfId="1097" priority="465" stopIfTrue="1">
      <formula>Q8+R8&lt;3</formula>
    </cfRule>
  </conditionalFormatting>
  <conditionalFormatting sqref="S7:T7">
    <cfRule type="cellIs" dxfId="1096" priority="460" stopIfTrue="1" operator="greaterThanOrEqual">
      <formula>2</formula>
    </cfRule>
    <cfRule type="cellIs" dxfId="1095" priority="461" stopIfTrue="1" operator="equal">
      <formula>1</formula>
    </cfRule>
    <cfRule type="expression" dxfId="1094" priority="462" stopIfTrue="1">
      <formula>S8+T8&lt;3</formula>
    </cfRule>
  </conditionalFormatting>
  <conditionalFormatting sqref="U7:V7">
    <cfRule type="cellIs" dxfId="1093" priority="457" stopIfTrue="1" operator="greaterThanOrEqual">
      <formula>2</formula>
    </cfRule>
    <cfRule type="cellIs" dxfId="1092" priority="458" stopIfTrue="1" operator="equal">
      <formula>1</formula>
    </cfRule>
    <cfRule type="expression" dxfId="1091" priority="459" stopIfTrue="1">
      <formula>U8+V8&lt;3</formula>
    </cfRule>
  </conditionalFormatting>
  <conditionalFormatting sqref="W7:X7">
    <cfRule type="cellIs" dxfId="1090" priority="454" stopIfTrue="1" operator="greaterThanOrEqual">
      <formula>2</formula>
    </cfRule>
    <cfRule type="cellIs" dxfId="1089" priority="455" stopIfTrue="1" operator="equal">
      <formula>1</formula>
    </cfRule>
    <cfRule type="expression" dxfId="1088" priority="456" stopIfTrue="1">
      <formula>W8+X8&lt;3</formula>
    </cfRule>
  </conditionalFormatting>
  <conditionalFormatting sqref="Y7:Z7">
    <cfRule type="cellIs" dxfId="1087" priority="451" stopIfTrue="1" operator="greaterThanOrEqual">
      <formula>2</formula>
    </cfRule>
    <cfRule type="cellIs" dxfId="1086" priority="452" stopIfTrue="1" operator="equal">
      <formula>1</formula>
    </cfRule>
    <cfRule type="expression" dxfId="1085" priority="453" stopIfTrue="1">
      <formula>Y8+Z8&lt;3</formula>
    </cfRule>
  </conditionalFormatting>
  <conditionalFormatting sqref="AA7:AB7">
    <cfRule type="cellIs" dxfId="1084" priority="448" stopIfTrue="1" operator="greaterThanOrEqual">
      <formula>2</formula>
    </cfRule>
    <cfRule type="cellIs" dxfId="1083" priority="449" stopIfTrue="1" operator="equal">
      <formula>1</formula>
    </cfRule>
    <cfRule type="expression" dxfId="1082" priority="450" stopIfTrue="1">
      <formula>AA8+AB8&lt;3</formula>
    </cfRule>
  </conditionalFormatting>
  <conditionalFormatting sqref="AC7:AD7">
    <cfRule type="cellIs" dxfId="1081" priority="445" stopIfTrue="1" operator="greaterThanOrEqual">
      <formula>2</formula>
    </cfRule>
    <cfRule type="cellIs" dxfId="1080" priority="446" stopIfTrue="1" operator="equal">
      <formula>1</formula>
    </cfRule>
    <cfRule type="expression" dxfId="1079" priority="447" stopIfTrue="1">
      <formula>AC8+AD8&lt;3</formula>
    </cfRule>
  </conditionalFormatting>
  <conditionalFormatting sqref="Q9:R9">
    <cfRule type="cellIs" dxfId="1078" priority="442" stopIfTrue="1" operator="greaterThanOrEqual">
      <formula>2</formula>
    </cfRule>
    <cfRule type="cellIs" dxfId="1077" priority="443" stopIfTrue="1" operator="equal">
      <formula>1</formula>
    </cfRule>
    <cfRule type="expression" dxfId="1076" priority="444" stopIfTrue="1">
      <formula>Q10+R10&lt;3</formula>
    </cfRule>
  </conditionalFormatting>
  <conditionalFormatting sqref="S9:T9">
    <cfRule type="cellIs" dxfId="1075" priority="439" stopIfTrue="1" operator="greaterThanOrEqual">
      <formula>2</formula>
    </cfRule>
    <cfRule type="cellIs" dxfId="1074" priority="440" stopIfTrue="1" operator="equal">
      <formula>1</formula>
    </cfRule>
    <cfRule type="expression" dxfId="1073" priority="441" stopIfTrue="1">
      <formula>S10+T10&lt;3</formula>
    </cfRule>
  </conditionalFormatting>
  <conditionalFormatting sqref="U9:V9">
    <cfRule type="cellIs" dxfId="1072" priority="436" stopIfTrue="1" operator="greaterThanOrEqual">
      <formula>2</formula>
    </cfRule>
    <cfRule type="cellIs" dxfId="1071" priority="437" stopIfTrue="1" operator="equal">
      <formula>1</formula>
    </cfRule>
    <cfRule type="expression" dxfId="1070" priority="438" stopIfTrue="1">
      <formula>U10+V10&lt;3</formula>
    </cfRule>
  </conditionalFormatting>
  <conditionalFormatting sqref="W9:X9">
    <cfRule type="cellIs" dxfId="1069" priority="433" stopIfTrue="1" operator="greaterThanOrEqual">
      <formula>2</formula>
    </cfRule>
    <cfRule type="cellIs" dxfId="1068" priority="434" stopIfTrue="1" operator="equal">
      <formula>1</formula>
    </cfRule>
    <cfRule type="expression" dxfId="1067" priority="435" stopIfTrue="1">
      <formula>W10+X10&lt;3</formula>
    </cfRule>
  </conditionalFormatting>
  <conditionalFormatting sqref="Y9:Z9">
    <cfRule type="cellIs" dxfId="1066" priority="430" stopIfTrue="1" operator="greaterThanOrEqual">
      <formula>2</formula>
    </cfRule>
    <cfRule type="cellIs" dxfId="1065" priority="431" stopIfTrue="1" operator="equal">
      <formula>1</formula>
    </cfRule>
    <cfRule type="expression" dxfId="1064" priority="432" stopIfTrue="1">
      <formula>Y10+Z10&lt;3</formula>
    </cfRule>
  </conditionalFormatting>
  <conditionalFormatting sqref="AA9:AB9">
    <cfRule type="cellIs" dxfId="1063" priority="427" stopIfTrue="1" operator="greaterThanOrEqual">
      <formula>2</formula>
    </cfRule>
    <cfRule type="cellIs" dxfId="1062" priority="428" stopIfTrue="1" operator="equal">
      <formula>1</formula>
    </cfRule>
    <cfRule type="expression" dxfId="1061" priority="429" stopIfTrue="1">
      <formula>AA10+AB10&lt;3</formula>
    </cfRule>
  </conditionalFormatting>
  <conditionalFormatting sqref="AC9:AD9">
    <cfRule type="cellIs" dxfId="1060" priority="424" stopIfTrue="1" operator="greaterThanOrEqual">
      <formula>2</formula>
    </cfRule>
    <cfRule type="cellIs" dxfId="1059" priority="425" stopIfTrue="1" operator="equal">
      <formula>1</formula>
    </cfRule>
    <cfRule type="expression" dxfId="1058" priority="426" stopIfTrue="1">
      <formula>AC10+AD10&lt;3</formula>
    </cfRule>
  </conditionalFormatting>
  <conditionalFormatting sqref="S11:T11">
    <cfRule type="cellIs" dxfId="1057" priority="421" stopIfTrue="1" operator="greaterThanOrEqual">
      <formula>2</formula>
    </cfRule>
    <cfRule type="cellIs" dxfId="1056" priority="422" stopIfTrue="1" operator="equal">
      <formula>1</formula>
    </cfRule>
    <cfRule type="expression" dxfId="1055" priority="423" stopIfTrue="1">
      <formula>S12+T12&lt;3</formula>
    </cfRule>
  </conditionalFormatting>
  <conditionalFormatting sqref="U11:V11">
    <cfRule type="cellIs" dxfId="1054" priority="418" stopIfTrue="1" operator="greaterThanOrEqual">
      <formula>2</formula>
    </cfRule>
    <cfRule type="cellIs" dxfId="1053" priority="419" stopIfTrue="1" operator="equal">
      <formula>1</formula>
    </cfRule>
    <cfRule type="expression" dxfId="1052" priority="420" stopIfTrue="1">
      <formula>U12+V12&lt;3</formula>
    </cfRule>
  </conditionalFormatting>
  <conditionalFormatting sqref="W11:X11">
    <cfRule type="cellIs" dxfId="1051" priority="415" stopIfTrue="1" operator="greaterThanOrEqual">
      <formula>2</formula>
    </cfRule>
    <cfRule type="cellIs" dxfId="1050" priority="416" stopIfTrue="1" operator="equal">
      <formula>1</formula>
    </cfRule>
    <cfRule type="expression" dxfId="1049" priority="417" stopIfTrue="1">
      <formula>W12+X12&lt;3</formula>
    </cfRule>
  </conditionalFormatting>
  <conditionalFormatting sqref="Y11:Z11">
    <cfRule type="cellIs" dxfId="1048" priority="412" stopIfTrue="1" operator="greaterThanOrEqual">
      <formula>2</formula>
    </cfRule>
    <cfRule type="cellIs" dxfId="1047" priority="413" stopIfTrue="1" operator="equal">
      <formula>1</formula>
    </cfRule>
    <cfRule type="expression" dxfId="1046" priority="414" stopIfTrue="1">
      <formula>Y12+Z12&lt;3</formula>
    </cfRule>
  </conditionalFormatting>
  <conditionalFormatting sqref="AA11:AB11">
    <cfRule type="cellIs" dxfId="1045" priority="409" stopIfTrue="1" operator="greaterThanOrEqual">
      <formula>2</formula>
    </cfRule>
    <cfRule type="cellIs" dxfId="1044" priority="410" stopIfTrue="1" operator="equal">
      <formula>1</formula>
    </cfRule>
    <cfRule type="expression" dxfId="1043" priority="411" stopIfTrue="1">
      <formula>AA12+AB12&lt;3</formula>
    </cfRule>
  </conditionalFormatting>
  <conditionalFormatting sqref="AC11:AD11">
    <cfRule type="cellIs" dxfId="1042" priority="406" stopIfTrue="1" operator="greaterThanOrEqual">
      <formula>2</formula>
    </cfRule>
    <cfRule type="cellIs" dxfId="1041" priority="407" stopIfTrue="1" operator="equal">
      <formula>1</formula>
    </cfRule>
    <cfRule type="expression" dxfId="1040" priority="408" stopIfTrue="1">
      <formula>AC12+AD12&lt;3</formula>
    </cfRule>
  </conditionalFormatting>
  <conditionalFormatting sqref="U13:V13">
    <cfRule type="cellIs" dxfId="1039" priority="403" stopIfTrue="1" operator="greaterThanOrEqual">
      <formula>2</formula>
    </cfRule>
    <cfRule type="cellIs" dxfId="1038" priority="404" stopIfTrue="1" operator="equal">
      <formula>1</formula>
    </cfRule>
    <cfRule type="expression" dxfId="1037" priority="405" stopIfTrue="1">
      <formula>U14+V14&lt;3</formula>
    </cfRule>
  </conditionalFormatting>
  <conditionalFormatting sqref="W13:X13">
    <cfRule type="cellIs" dxfId="1036" priority="400" stopIfTrue="1" operator="greaterThanOrEqual">
      <formula>2</formula>
    </cfRule>
    <cfRule type="cellIs" dxfId="1035" priority="401" stopIfTrue="1" operator="equal">
      <formula>1</formula>
    </cfRule>
    <cfRule type="expression" dxfId="1034" priority="402" stopIfTrue="1">
      <formula>W14+X14&lt;3</formula>
    </cfRule>
  </conditionalFormatting>
  <conditionalFormatting sqref="Y13:Z13">
    <cfRule type="cellIs" dxfId="1033" priority="397" stopIfTrue="1" operator="greaterThanOrEqual">
      <formula>2</formula>
    </cfRule>
    <cfRule type="cellIs" dxfId="1032" priority="398" stopIfTrue="1" operator="equal">
      <formula>1</formula>
    </cfRule>
    <cfRule type="expression" dxfId="1031" priority="399" stopIfTrue="1">
      <formula>Y14+Z14&lt;3</formula>
    </cfRule>
  </conditionalFormatting>
  <conditionalFormatting sqref="AA13:AB13">
    <cfRule type="cellIs" dxfId="1030" priority="394" stopIfTrue="1" operator="greaterThanOrEqual">
      <formula>2</formula>
    </cfRule>
    <cfRule type="cellIs" dxfId="1029" priority="395" stopIfTrue="1" operator="equal">
      <formula>1</formula>
    </cfRule>
    <cfRule type="expression" dxfId="1028" priority="396" stopIfTrue="1">
      <formula>AA14+AB14&lt;3</formula>
    </cfRule>
  </conditionalFormatting>
  <conditionalFormatting sqref="AC13:AD13">
    <cfRule type="cellIs" dxfId="1027" priority="391" stopIfTrue="1" operator="greaterThanOrEqual">
      <formula>2</formula>
    </cfRule>
    <cfRule type="cellIs" dxfId="1026" priority="392" stopIfTrue="1" operator="equal">
      <formula>1</formula>
    </cfRule>
    <cfRule type="expression" dxfId="1025" priority="393" stopIfTrue="1">
      <formula>AC14+AD14&lt;3</formula>
    </cfRule>
  </conditionalFormatting>
  <conditionalFormatting sqref="W15:X15">
    <cfRule type="cellIs" dxfId="1024" priority="388" stopIfTrue="1" operator="greaterThanOrEqual">
      <formula>2</formula>
    </cfRule>
    <cfRule type="cellIs" dxfId="1023" priority="389" stopIfTrue="1" operator="equal">
      <formula>1</formula>
    </cfRule>
    <cfRule type="expression" dxfId="1022" priority="390" stopIfTrue="1">
      <formula>W16+X16&lt;3</formula>
    </cfRule>
  </conditionalFormatting>
  <conditionalFormatting sqref="Y15:Z15">
    <cfRule type="cellIs" dxfId="1021" priority="385" stopIfTrue="1" operator="greaterThanOrEqual">
      <formula>2</formula>
    </cfRule>
    <cfRule type="cellIs" dxfId="1020" priority="386" stopIfTrue="1" operator="equal">
      <formula>1</formula>
    </cfRule>
    <cfRule type="expression" dxfId="1019" priority="387" stopIfTrue="1">
      <formula>Y16+Z16&lt;3</formula>
    </cfRule>
  </conditionalFormatting>
  <conditionalFormatting sqref="AA15:AB15">
    <cfRule type="cellIs" dxfId="1018" priority="382" stopIfTrue="1" operator="greaterThanOrEqual">
      <formula>2</formula>
    </cfRule>
    <cfRule type="cellIs" dxfId="1017" priority="383" stopIfTrue="1" operator="equal">
      <formula>1</formula>
    </cfRule>
    <cfRule type="expression" dxfId="1016" priority="384" stopIfTrue="1">
      <formula>AA16+AB16&lt;3</formula>
    </cfRule>
  </conditionalFormatting>
  <conditionalFormatting sqref="AC15:AD15">
    <cfRule type="cellIs" dxfId="1015" priority="379" stopIfTrue="1" operator="greaterThanOrEqual">
      <formula>2</formula>
    </cfRule>
    <cfRule type="cellIs" dxfId="1014" priority="380" stopIfTrue="1" operator="equal">
      <formula>1</formula>
    </cfRule>
    <cfRule type="expression" dxfId="1013" priority="381" stopIfTrue="1">
      <formula>AC16+AD16&lt;3</formula>
    </cfRule>
  </conditionalFormatting>
  <conditionalFormatting sqref="Y17:Z17">
    <cfRule type="cellIs" dxfId="1012" priority="376" stopIfTrue="1" operator="greaterThanOrEqual">
      <formula>2</formula>
    </cfRule>
    <cfRule type="cellIs" dxfId="1011" priority="377" stopIfTrue="1" operator="equal">
      <formula>1</formula>
    </cfRule>
    <cfRule type="expression" dxfId="1010" priority="378" stopIfTrue="1">
      <formula>Y18+Z18&lt;3</formula>
    </cfRule>
  </conditionalFormatting>
  <conditionalFormatting sqref="AA17:AB17">
    <cfRule type="cellIs" dxfId="1009" priority="373" stopIfTrue="1" operator="greaterThanOrEqual">
      <formula>2</formula>
    </cfRule>
    <cfRule type="cellIs" dxfId="1008" priority="374" stopIfTrue="1" operator="equal">
      <formula>1</formula>
    </cfRule>
    <cfRule type="expression" dxfId="1007" priority="375" stopIfTrue="1">
      <formula>AA18+AB18&lt;3</formula>
    </cfRule>
  </conditionalFormatting>
  <conditionalFormatting sqref="AC17:AD17">
    <cfRule type="cellIs" dxfId="1006" priority="370" stopIfTrue="1" operator="greaterThanOrEqual">
      <formula>2</formula>
    </cfRule>
    <cfRule type="cellIs" dxfId="1005" priority="371" stopIfTrue="1" operator="equal">
      <formula>1</formula>
    </cfRule>
    <cfRule type="expression" dxfId="1004" priority="372" stopIfTrue="1">
      <formula>AC18+AD18&lt;3</formula>
    </cfRule>
  </conditionalFormatting>
  <conditionalFormatting sqref="AA19:AB19">
    <cfRule type="cellIs" dxfId="1003" priority="367" stopIfTrue="1" operator="greaterThanOrEqual">
      <formula>2</formula>
    </cfRule>
    <cfRule type="cellIs" dxfId="1002" priority="368" stopIfTrue="1" operator="equal">
      <formula>1</formula>
    </cfRule>
    <cfRule type="expression" dxfId="1001" priority="369" stopIfTrue="1">
      <formula>AA20+AB20&lt;3</formula>
    </cfRule>
  </conditionalFormatting>
  <conditionalFormatting sqref="AC19:AD19">
    <cfRule type="cellIs" dxfId="1000" priority="364" stopIfTrue="1" operator="greaterThanOrEqual">
      <formula>2</formula>
    </cfRule>
    <cfRule type="cellIs" dxfId="999" priority="365" stopIfTrue="1" operator="equal">
      <formula>1</formula>
    </cfRule>
    <cfRule type="expression" dxfId="998" priority="366" stopIfTrue="1">
      <formula>AC20+AD20&lt;3</formula>
    </cfRule>
  </conditionalFormatting>
  <conditionalFormatting sqref="AC21:AD21">
    <cfRule type="cellIs" dxfId="997" priority="361" stopIfTrue="1" operator="greaterThanOrEqual">
      <formula>2</formula>
    </cfRule>
    <cfRule type="cellIs" dxfId="996" priority="362" stopIfTrue="1" operator="equal">
      <formula>1</formula>
    </cfRule>
    <cfRule type="expression" dxfId="995" priority="363" stopIfTrue="1">
      <formula>AC22+AD22&lt;3</formula>
    </cfRule>
  </conditionalFormatting>
  <conditionalFormatting sqref="M5:N5">
    <cfRule type="cellIs" dxfId="994" priority="359" stopIfTrue="1" operator="equal">
      <formula>3</formula>
    </cfRule>
    <cfRule type="cellIs" dxfId="993" priority="360" stopIfTrue="1" operator="equal">
      <formula>2</formula>
    </cfRule>
  </conditionalFormatting>
  <conditionalFormatting sqref="AA6">
    <cfRule type="cellIs" dxfId="992" priority="327" stopIfTrue="1" operator="notEqual">
      <formula>L22</formula>
    </cfRule>
    <cfRule type="expression" dxfId="991" priority="328" stopIfTrue="1">
      <formula>$K$5=9</formula>
    </cfRule>
  </conditionalFormatting>
  <conditionalFormatting sqref="M6">
    <cfRule type="cellIs" dxfId="990" priority="329" stopIfTrue="1" operator="notEqual">
      <formula>L8</formula>
    </cfRule>
    <cfRule type="expression" dxfId="989" priority="330" stopIfTrue="1">
      <formula>$K$5=2</formula>
    </cfRule>
  </conditionalFormatting>
  <conditionalFormatting sqref="N6">
    <cfRule type="cellIs" dxfId="988" priority="331" stopIfTrue="1" operator="notEqual">
      <formula>K8</formula>
    </cfRule>
    <cfRule type="expression" dxfId="987" priority="332" stopIfTrue="1">
      <formula>$K$5=2</formula>
    </cfRule>
  </conditionalFormatting>
  <conditionalFormatting sqref="O6">
    <cfRule type="cellIs" dxfId="986" priority="333" stopIfTrue="1" operator="notEqual">
      <formula>L10</formula>
    </cfRule>
    <cfRule type="expression" dxfId="985" priority="334" stopIfTrue="1">
      <formula>$K$5=3</formula>
    </cfRule>
  </conditionalFormatting>
  <conditionalFormatting sqref="P6">
    <cfRule type="cellIs" dxfId="984" priority="335" stopIfTrue="1" operator="notEqual">
      <formula>K10</formula>
    </cfRule>
    <cfRule type="expression" dxfId="983" priority="336" stopIfTrue="1">
      <formula>$K$5=3</formula>
    </cfRule>
  </conditionalFormatting>
  <conditionalFormatting sqref="R6">
    <cfRule type="cellIs" dxfId="982" priority="337" stopIfTrue="1" operator="notEqual">
      <formula>K12</formula>
    </cfRule>
    <cfRule type="expression" dxfId="981" priority="338" stopIfTrue="1">
      <formula>$K$5=4</formula>
    </cfRule>
  </conditionalFormatting>
  <conditionalFormatting sqref="Q6">
    <cfRule type="cellIs" dxfId="980" priority="339" stopIfTrue="1" operator="notEqual">
      <formula>L12</formula>
    </cfRule>
    <cfRule type="expression" dxfId="979" priority="340" stopIfTrue="1">
      <formula>$K$5=4</formula>
    </cfRule>
  </conditionalFormatting>
  <conditionalFormatting sqref="T6">
    <cfRule type="cellIs" dxfId="978" priority="341" stopIfTrue="1" operator="notEqual">
      <formula>K14</formula>
    </cfRule>
    <cfRule type="expression" dxfId="977" priority="342" stopIfTrue="1">
      <formula>$K$5=5</formula>
    </cfRule>
  </conditionalFormatting>
  <conditionalFormatting sqref="S6">
    <cfRule type="cellIs" dxfId="976" priority="343" stopIfTrue="1" operator="notEqual">
      <formula>L14</formula>
    </cfRule>
    <cfRule type="expression" dxfId="975" priority="344" stopIfTrue="1">
      <formula>$K$5=5</formula>
    </cfRule>
  </conditionalFormatting>
  <conditionalFormatting sqref="U6">
    <cfRule type="cellIs" dxfId="974" priority="345" stopIfTrue="1" operator="notEqual">
      <formula>L16</formula>
    </cfRule>
    <cfRule type="expression" dxfId="973" priority="346" stopIfTrue="1">
      <formula>$K$5=6</formula>
    </cfRule>
  </conditionalFormatting>
  <conditionalFormatting sqref="V6">
    <cfRule type="cellIs" dxfId="972" priority="347" stopIfTrue="1" operator="notEqual">
      <formula>K16</formula>
    </cfRule>
    <cfRule type="expression" dxfId="971" priority="348" stopIfTrue="1">
      <formula>$K$5=6</formula>
    </cfRule>
  </conditionalFormatting>
  <conditionalFormatting sqref="W6">
    <cfRule type="cellIs" dxfId="970" priority="349" stopIfTrue="1" operator="notEqual">
      <formula>L18</formula>
    </cfRule>
    <cfRule type="expression" dxfId="969" priority="350" stopIfTrue="1">
      <formula>$K$5=7</formula>
    </cfRule>
  </conditionalFormatting>
  <conditionalFormatting sqref="X6">
    <cfRule type="cellIs" dxfId="968" priority="351" stopIfTrue="1" operator="notEqual">
      <formula>K18</formula>
    </cfRule>
    <cfRule type="expression" dxfId="967" priority="352" stopIfTrue="1">
      <formula>$K$5=7</formula>
    </cfRule>
  </conditionalFormatting>
  <conditionalFormatting sqref="Y6">
    <cfRule type="cellIs" dxfId="966" priority="353" stopIfTrue="1" operator="notEqual">
      <formula>L20</formula>
    </cfRule>
    <cfRule type="expression" dxfId="965" priority="354" stopIfTrue="1">
      <formula>$K$5=8</formula>
    </cfRule>
  </conditionalFormatting>
  <conditionalFormatting sqref="Z6">
    <cfRule type="cellIs" dxfId="964" priority="355" stopIfTrue="1" operator="notEqual">
      <formula>K20</formula>
    </cfRule>
    <cfRule type="expression" dxfId="963" priority="356" stopIfTrue="1">
      <formula>$K$5=8</formula>
    </cfRule>
  </conditionalFormatting>
  <conditionalFormatting sqref="AB6">
    <cfRule type="cellIs" dxfId="962" priority="357" stopIfTrue="1" operator="notEqual">
      <formula>K22</formula>
    </cfRule>
    <cfRule type="expression" dxfId="961" priority="358" stopIfTrue="1">
      <formula>$K$5=9</formula>
    </cfRule>
  </conditionalFormatting>
  <conditionalFormatting sqref="AC6">
    <cfRule type="cellIs" dxfId="960" priority="323" stopIfTrue="1" operator="notEqual">
      <formula>L24</formula>
    </cfRule>
    <cfRule type="expression" dxfId="959" priority="324" stopIfTrue="1">
      <formula>$K$5=1</formula>
    </cfRule>
  </conditionalFormatting>
  <conditionalFormatting sqref="AD6">
    <cfRule type="cellIs" dxfId="958" priority="325" stopIfTrue="1" operator="notEqual">
      <formula>K24</formula>
    </cfRule>
    <cfRule type="expression" dxfId="957" priority="326" stopIfTrue="1">
      <formula>$K$5=1</formula>
    </cfRule>
  </conditionalFormatting>
  <conditionalFormatting sqref="P8">
    <cfRule type="cellIs" dxfId="956" priority="299" stopIfTrue="1" operator="notEqual">
      <formula>M10</formula>
    </cfRule>
    <cfRule type="expression" dxfId="955" priority="300" stopIfTrue="1">
      <formula>$K$5=4</formula>
    </cfRule>
  </conditionalFormatting>
  <conditionalFormatting sqref="O8">
    <cfRule type="cellIs" dxfId="954" priority="301" stopIfTrue="1" operator="notEqual">
      <formula>N10</formula>
    </cfRule>
    <cfRule type="expression" dxfId="953" priority="302" stopIfTrue="1">
      <formula>$K$5=4</formula>
    </cfRule>
  </conditionalFormatting>
  <conditionalFormatting sqref="Q8">
    <cfRule type="cellIs" dxfId="952" priority="303" stopIfTrue="1" operator="notEqual">
      <formula>N12</formula>
    </cfRule>
    <cfRule type="expression" dxfId="951" priority="304" stopIfTrue="1">
      <formula>$K$5=5</formula>
    </cfRule>
  </conditionalFormatting>
  <conditionalFormatting sqref="R8">
    <cfRule type="cellIs" dxfId="950" priority="305" stopIfTrue="1" operator="notEqual">
      <formula>M12</formula>
    </cfRule>
    <cfRule type="expression" dxfId="949" priority="306" stopIfTrue="1">
      <formula>$K$5=5</formula>
    </cfRule>
  </conditionalFormatting>
  <conditionalFormatting sqref="S8">
    <cfRule type="cellIs" dxfId="948" priority="307" stopIfTrue="1" operator="notEqual">
      <formula>N14</formula>
    </cfRule>
    <cfRule type="expression" dxfId="947" priority="308" stopIfTrue="1">
      <formula>$K$5=6</formula>
    </cfRule>
  </conditionalFormatting>
  <conditionalFormatting sqref="T8">
    <cfRule type="cellIs" dxfId="946" priority="309" stopIfTrue="1" operator="notEqual">
      <formula>M14</formula>
    </cfRule>
    <cfRule type="expression" dxfId="945" priority="310" stopIfTrue="1">
      <formula>$K$5=6</formula>
    </cfRule>
  </conditionalFormatting>
  <conditionalFormatting sqref="V8">
    <cfRule type="cellIs" dxfId="944" priority="311" stopIfTrue="1" operator="notEqual">
      <formula>M16</formula>
    </cfRule>
    <cfRule type="expression" dxfId="943" priority="312" stopIfTrue="1">
      <formula>$K$5=7</formula>
    </cfRule>
  </conditionalFormatting>
  <conditionalFormatting sqref="U8">
    <cfRule type="cellIs" dxfId="942" priority="313" stopIfTrue="1" operator="notEqual">
      <formula>N16</formula>
    </cfRule>
    <cfRule type="expression" dxfId="941" priority="314" stopIfTrue="1">
      <formula>$K$5=7</formula>
    </cfRule>
  </conditionalFormatting>
  <conditionalFormatting sqref="W8">
    <cfRule type="cellIs" dxfId="940" priority="315" stopIfTrue="1" operator="notEqual">
      <formula>N18</formula>
    </cfRule>
    <cfRule type="expression" dxfId="939" priority="316" stopIfTrue="1">
      <formula>$K$5=8</formula>
    </cfRule>
  </conditionalFormatting>
  <conditionalFormatting sqref="X8">
    <cfRule type="cellIs" dxfId="938" priority="317" stopIfTrue="1" operator="notEqual">
      <formula>M18</formula>
    </cfRule>
    <cfRule type="expression" dxfId="937" priority="318" stopIfTrue="1">
      <formula>$K$5=8</formula>
    </cfRule>
  </conditionalFormatting>
  <conditionalFormatting sqref="Y8">
    <cfRule type="cellIs" dxfId="936" priority="319" stopIfTrue="1" operator="notEqual">
      <formula>N20</formula>
    </cfRule>
    <cfRule type="expression" dxfId="935" priority="320" stopIfTrue="1">
      <formula>$K$5=9</formula>
    </cfRule>
  </conditionalFormatting>
  <conditionalFormatting sqref="Z8">
    <cfRule type="cellIs" dxfId="934" priority="321" stopIfTrue="1" operator="notEqual">
      <formula>M20</formula>
    </cfRule>
    <cfRule type="expression" dxfId="933" priority="322" stopIfTrue="1">
      <formula>$K$5=9</formula>
    </cfRule>
  </conditionalFormatting>
  <conditionalFormatting sqref="AA8">
    <cfRule type="cellIs" dxfId="932" priority="295" stopIfTrue="1" operator="notEqual">
      <formula>N22</formula>
    </cfRule>
    <cfRule type="expression" dxfId="931" priority="296" stopIfTrue="1">
      <formula>$K$5=1</formula>
    </cfRule>
  </conditionalFormatting>
  <conditionalFormatting sqref="AB8">
    <cfRule type="cellIs" dxfId="930" priority="297" stopIfTrue="1" operator="notEqual">
      <formula>M22</formula>
    </cfRule>
    <cfRule type="expression" dxfId="929" priority="298" stopIfTrue="1">
      <formula>$K$5=1</formula>
    </cfRule>
  </conditionalFormatting>
  <conditionalFormatting sqref="AC8">
    <cfRule type="cellIs" dxfId="928" priority="291" stopIfTrue="1" operator="notEqual">
      <formula>N24</formula>
    </cfRule>
    <cfRule type="expression" dxfId="927" priority="292" stopIfTrue="1">
      <formula>$K$5=3</formula>
    </cfRule>
  </conditionalFormatting>
  <conditionalFormatting sqref="AD8">
    <cfRule type="cellIs" dxfId="926" priority="293" stopIfTrue="1" operator="notEqual">
      <formula>M24</formula>
    </cfRule>
    <cfRule type="expression" dxfId="925" priority="294" stopIfTrue="1">
      <formula>$K$5=3</formula>
    </cfRule>
  </conditionalFormatting>
  <conditionalFormatting sqref="Q10">
    <cfRule type="cellIs" dxfId="924" priority="275" stopIfTrue="1" operator="notEqual">
      <formula>P12</formula>
    </cfRule>
    <cfRule type="expression" dxfId="923" priority="276" stopIfTrue="1">
      <formula>$K$5=6</formula>
    </cfRule>
  </conditionalFormatting>
  <conditionalFormatting sqref="R10">
    <cfRule type="cellIs" dxfId="922" priority="277" stopIfTrue="1" operator="notEqual">
      <formula>O12</formula>
    </cfRule>
    <cfRule type="expression" dxfId="921" priority="278" stopIfTrue="1">
      <formula>$K$5=6</formula>
    </cfRule>
  </conditionalFormatting>
  <conditionalFormatting sqref="S10">
    <cfRule type="cellIs" dxfId="920" priority="279" stopIfTrue="1" operator="notEqual">
      <formula>P14</formula>
    </cfRule>
    <cfRule type="expression" dxfId="919" priority="280" stopIfTrue="1">
      <formula>$K$5=7</formula>
    </cfRule>
  </conditionalFormatting>
  <conditionalFormatting sqref="T10">
    <cfRule type="cellIs" dxfId="918" priority="281" stopIfTrue="1" operator="notEqual">
      <formula>O14</formula>
    </cfRule>
    <cfRule type="expression" dxfId="917" priority="282" stopIfTrue="1">
      <formula>$K$5=7</formula>
    </cfRule>
  </conditionalFormatting>
  <conditionalFormatting sqref="U10">
    <cfRule type="cellIs" dxfId="916" priority="283" stopIfTrue="1" operator="notEqual">
      <formula>P16</formula>
    </cfRule>
    <cfRule type="expression" dxfId="915" priority="284" stopIfTrue="1">
      <formula>$K$5=8</formula>
    </cfRule>
  </conditionalFormatting>
  <conditionalFormatting sqref="V10">
    <cfRule type="cellIs" dxfId="914" priority="285" stopIfTrue="1" operator="notEqual">
      <formula>O16</formula>
    </cfRule>
    <cfRule type="expression" dxfId="913" priority="286" stopIfTrue="1">
      <formula>$K$5=8</formula>
    </cfRule>
  </conditionalFormatting>
  <conditionalFormatting sqref="W10">
    <cfRule type="cellIs" dxfId="912" priority="287" stopIfTrue="1" operator="notEqual">
      <formula>P18</formula>
    </cfRule>
    <cfRule type="expression" dxfId="911" priority="288" stopIfTrue="1">
      <formula>$K$5=9</formula>
    </cfRule>
  </conditionalFormatting>
  <conditionalFormatting sqref="X10">
    <cfRule type="cellIs" dxfId="910" priority="289" stopIfTrue="1" operator="notEqual">
      <formula>O18</formula>
    </cfRule>
    <cfRule type="expression" dxfId="909" priority="290" stopIfTrue="1">
      <formula>$K$5=9</formula>
    </cfRule>
  </conditionalFormatting>
  <conditionalFormatting sqref="Y10">
    <cfRule type="cellIs" dxfId="908" priority="271" stopIfTrue="1" operator="notEqual">
      <formula>P20</formula>
    </cfRule>
    <cfRule type="expression" dxfId="907" priority="272" stopIfTrue="1">
      <formula>$K$5=1</formula>
    </cfRule>
  </conditionalFormatting>
  <conditionalFormatting sqref="Z10">
    <cfRule type="cellIs" dxfId="906" priority="273" stopIfTrue="1" operator="notEqual">
      <formula>O20</formula>
    </cfRule>
    <cfRule type="expression" dxfId="905" priority="274" stopIfTrue="1">
      <formula>$K$5=1</formula>
    </cfRule>
  </conditionalFormatting>
  <conditionalFormatting sqref="AA10">
    <cfRule type="cellIs" dxfId="904" priority="267" stopIfTrue="1" operator="notEqual">
      <formula>P22</formula>
    </cfRule>
    <cfRule type="expression" dxfId="903" priority="268" stopIfTrue="1">
      <formula>$K$5=2</formula>
    </cfRule>
  </conditionalFormatting>
  <conditionalFormatting sqref="AB10">
    <cfRule type="cellIs" dxfId="902" priority="269" stopIfTrue="1" operator="notEqual">
      <formula>O22</formula>
    </cfRule>
    <cfRule type="expression" dxfId="901" priority="270" stopIfTrue="1">
      <formula>$K$5=2</formula>
    </cfRule>
  </conditionalFormatting>
  <conditionalFormatting sqref="AC10">
    <cfRule type="cellIs" dxfId="900" priority="263" stopIfTrue="1" operator="notEqual">
      <formula>P24</formula>
    </cfRule>
    <cfRule type="expression" dxfId="899" priority="264" stopIfTrue="1">
      <formula>$K$5=5</formula>
    </cfRule>
  </conditionalFormatting>
  <conditionalFormatting sqref="AD10">
    <cfRule type="cellIs" dxfId="898" priority="265" stopIfTrue="1" operator="notEqual">
      <formula>O24</formula>
    </cfRule>
    <cfRule type="expression" dxfId="897" priority="266" stopIfTrue="1">
      <formula>$K$5=5</formula>
    </cfRule>
  </conditionalFormatting>
  <conditionalFormatting sqref="S12">
    <cfRule type="cellIs" dxfId="896" priority="255" stopIfTrue="1" operator="notEqual">
      <formula>R14</formula>
    </cfRule>
    <cfRule type="expression" dxfId="895" priority="256" stopIfTrue="1">
      <formula>$K$5=8</formula>
    </cfRule>
  </conditionalFormatting>
  <conditionalFormatting sqref="T12">
    <cfRule type="cellIs" dxfId="894" priority="257" stopIfTrue="1" operator="notEqual">
      <formula>Q14</formula>
    </cfRule>
    <cfRule type="expression" dxfId="893" priority="258" stopIfTrue="1">
      <formula>$K$5=8</formula>
    </cfRule>
  </conditionalFormatting>
  <conditionalFormatting sqref="U12">
    <cfRule type="cellIs" dxfId="892" priority="259" stopIfTrue="1" operator="notEqual">
      <formula>R16</formula>
    </cfRule>
    <cfRule type="expression" dxfId="891" priority="260" stopIfTrue="1">
      <formula>$K$5=9</formula>
    </cfRule>
  </conditionalFormatting>
  <conditionalFormatting sqref="V12">
    <cfRule type="cellIs" dxfId="890" priority="261" stopIfTrue="1" operator="notEqual">
      <formula>Q16</formula>
    </cfRule>
    <cfRule type="expression" dxfId="889" priority="262" stopIfTrue="1">
      <formula>$K$5=9</formula>
    </cfRule>
  </conditionalFormatting>
  <conditionalFormatting sqref="W12">
    <cfRule type="cellIs" dxfId="888" priority="251" stopIfTrue="1" operator="notEqual">
      <formula>R18</formula>
    </cfRule>
    <cfRule type="expression" dxfId="887" priority="252" stopIfTrue="1">
      <formula>$K$5=1</formula>
    </cfRule>
  </conditionalFormatting>
  <conditionalFormatting sqref="X12">
    <cfRule type="cellIs" dxfId="886" priority="253" stopIfTrue="1" operator="notEqual">
      <formula>Q18</formula>
    </cfRule>
    <cfRule type="expression" dxfId="885" priority="254" stopIfTrue="1">
      <formula>$K$5=1</formula>
    </cfRule>
  </conditionalFormatting>
  <conditionalFormatting sqref="Y12">
    <cfRule type="cellIs" dxfId="884" priority="247" stopIfTrue="1" operator="notEqual">
      <formula>R20</formula>
    </cfRule>
    <cfRule type="expression" dxfId="883" priority="248" stopIfTrue="1">
      <formula>$K$5=2</formula>
    </cfRule>
  </conditionalFormatting>
  <conditionalFormatting sqref="Z12">
    <cfRule type="cellIs" dxfId="882" priority="249" stopIfTrue="1" operator="notEqual">
      <formula>Q20</formula>
    </cfRule>
    <cfRule type="expression" dxfId="881" priority="250" stopIfTrue="1">
      <formula>$K$5=2</formula>
    </cfRule>
  </conditionalFormatting>
  <conditionalFormatting sqref="AA12">
    <cfRule type="cellIs" dxfId="880" priority="243" stopIfTrue="1" operator="notEqual">
      <formula>R22</formula>
    </cfRule>
    <cfRule type="expression" dxfId="879" priority="244" stopIfTrue="1">
      <formula>$K$5=3</formula>
    </cfRule>
  </conditionalFormatting>
  <conditionalFormatting sqref="AB12">
    <cfRule type="cellIs" dxfId="878" priority="245" stopIfTrue="1" operator="notEqual">
      <formula>Q22</formula>
    </cfRule>
    <cfRule type="expression" dxfId="877" priority="246" stopIfTrue="1">
      <formula>$K$5=3</formula>
    </cfRule>
  </conditionalFormatting>
  <conditionalFormatting sqref="AC12">
    <cfRule type="cellIs" dxfId="876" priority="239" stopIfTrue="1" operator="notEqual">
      <formula>R24</formula>
    </cfRule>
    <cfRule type="expression" dxfId="875" priority="240" stopIfTrue="1">
      <formula>$K$5=7</formula>
    </cfRule>
  </conditionalFormatting>
  <conditionalFormatting sqref="AD12">
    <cfRule type="cellIs" dxfId="874" priority="241" stopIfTrue="1" operator="notEqual">
      <formula>Q24</formula>
    </cfRule>
    <cfRule type="expression" dxfId="873" priority="242" stopIfTrue="1">
      <formula>$K$5=7</formula>
    </cfRule>
  </conditionalFormatting>
  <conditionalFormatting sqref="U14">
    <cfRule type="cellIs" dxfId="872" priority="235" stopIfTrue="1" operator="notEqual">
      <formula>T16</formula>
    </cfRule>
    <cfRule type="expression" dxfId="871" priority="236" stopIfTrue="1">
      <formula>$K$5=1</formula>
    </cfRule>
  </conditionalFormatting>
  <conditionalFormatting sqref="V14">
    <cfRule type="cellIs" dxfId="870" priority="237" stopIfTrue="1" operator="notEqual">
      <formula>S16</formula>
    </cfRule>
    <cfRule type="expression" dxfId="869" priority="238" stopIfTrue="1">
      <formula>$K$5=1</formula>
    </cfRule>
  </conditionalFormatting>
  <conditionalFormatting sqref="W14">
    <cfRule type="cellIs" dxfId="868" priority="231" stopIfTrue="1" operator="notEqual">
      <formula>T18</formula>
    </cfRule>
    <cfRule type="expression" dxfId="867" priority="232" stopIfTrue="1">
      <formula>$K$5=2</formula>
    </cfRule>
  </conditionalFormatting>
  <conditionalFormatting sqref="X14">
    <cfRule type="cellIs" dxfId="866" priority="233" stopIfTrue="1" operator="notEqual">
      <formula>S18</formula>
    </cfRule>
    <cfRule type="expression" dxfId="865" priority="234" stopIfTrue="1">
      <formula>$K$5=2</formula>
    </cfRule>
  </conditionalFormatting>
  <conditionalFormatting sqref="Y14">
    <cfRule type="cellIs" dxfId="864" priority="227" stopIfTrue="1" operator="notEqual">
      <formula>T20</formula>
    </cfRule>
    <cfRule type="expression" dxfId="863" priority="228" stopIfTrue="1">
      <formula>$K$5=3</formula>
    </cfRule>
  </conditionalFormatting>
  <conditionalFormatting sqref="Z14">
    <cfRule type="cellIs" dxfId="862" priority="229" stopIfTrue="1" operator="notEqual">
      <formula>S20</formula>
    </cfRule>
    <cfRule type="expression" dxfId="861" priority="230" stopIfTrue="1">
      <formula>$K$5=3</formula>
    </cfRule>
  </conditionalFormatting>
  <conditionalFormatting sqref="AA14">
    <cfRule type="cellIs" dxfId="860" priority="223" stopIfTrue="1" operator="notEqual">
      <formula>T22</formula>
    </cfRule>
    <cfRule type="expression" dxfId="859" priority="224" stopIfTrue="1">
      <formula>$K$5=4</formula>
    </cfRule>
  </conditionalFormatting>
  <conditionalFormatting sqref="AB14">
    <cfRule type="cellIs" dxfId="858" priority="225" stopIfTrue="1" operator="notEqual">
      <formula>S22</formula>
    </cfRule>
    <cfRule type="expression" dxfId="857" priority="226" stopIfTrue="1">
      <formula>$K$5=4</formula>
    </cfRule>
  </conditionalFormatting>
  <conditionalFormatting sqref="AC14">
    <cfRule type="cellIs" dxfId="856" priority="219" stopIfTrue="1" operator="notEqual">
      <formula>T24</formula>
    </cfRule>
    <cfRule type="expression" dxfId="855" priority="220" stopIfTrue="1">
      <formula>$K$5=9</formula>
    </cfRule>
  </conditionalFormatting>
  <conditionalFormatting sqref="AD14">
    <cfRule type="cellIs" dxfId="854" priority="221" stopIfTrue="1" operator="notEqual">
      <formula>S24</formula>
    </cfRule>
    <cfRule type="expression" dxfId="853" priority="222" stopIfTrue="1">
      <formula>$K$5=9</formula>
    </cfRule>
  </conditionalFormatting>
  <conditionalFormatting sqref="AC16">
    <cfRule type="cellIs" dxfId="852" priority="215" stopIfTrue="1" operator="notEqual">
      <formula>V24</formula>
    </cfRule>
    <cfRule type="expression" dxfId="851" priority="216" stopIfTrue="1">
      <formula>$K$5=2</formula>
    </cfRule>
  </conditionalFormatting>
  <conditionalFormatting sqref="AD16">
    <cfRule type="cellIs" dxfId="850" priority="217" stopIfTrue="1" operator="notEqual">
      <formula>U24</formula>
    </cfRule>
    <cfRule type="expression" dxfId="849" priority="218" stopIfTrue="1">
      <formula>$K$5=2</formula>
    </cfRule>
  </conditionalFormatting>
  <conditionalFormatting sqref="W16">
    <cfRule type="cellIs" dxfId="848" priority="211" stopIfTrue="1" operator="notEqual">
      <formula>V18</formula>
    </cfRule>
    <cfRule type="expression" dxfId="847" priority="212" stopIfTrue="1">
      <formula>$K$5=3</formula>
    </cfRule>
  </conditionalFormatting>
  <conditionalFormatting sqref="X16">
    <cfRule type="cellIs" dxfId="846" priority="213" stopIfTrue="1" operator="notEqual">
      <formula>U18</formula>
    </cfRule>
    <cfRule type="expression" dxfId="845" priority="214" stopIfTrue="1">
      <formula>$K$5=3</formula>
    </cfRule>
  </conditionalFormatting>
  <conditionalFormatting sqref="Y16">
    <cfRule type="cellIs" dxfId="844" priority="207" stopIfTrue="1" operator="notEqual">
      <formula>V20</formula>
    </cfRule>
    <cfRule type="expression" dxfId="843" priority="208" stopIfTrue="1">
      <formula>$K$5=4</formula>
    </cfRule>
  </conditionalFormatting>
  <conditionalFormatting sqref="Z16">
    <cfRule type="cellIs" dxfId="842" priority="209" stopIfTrue="1" operator="notEqual">
      <formula>U20</formula>
    </cfRule>
    <cfRule type="expression" dxfId="841" priority="210" stopIfTrue="1">
      <formula>$K$5=4</formula>
    </cfRule>
  </conditionalFormatting>
  <conditionalFormatting sqref="AA16">
    <cfRule type="cellIs" dxfId="840" priority="205" stopIfTrue="1" operator="notEqual">
      <formula>V22</formula>
    </cfRule>
    <cfRule type="expression" dxfId="839" priority="206" stopIfTrue="1">
      <formula>$K$5=5</formula>
    </cfRule>
  </conditionalFormatting>
  <conditionalFormatting sqref="AC18">
    <cfRule type="cellIs" dxfId="838" priority="201" stopIfTrue="1" operator="notEqual">
      <formula>X24</formula>
    </cfRule>
    <cfRule type="expression" dxfId="837" priority="202" stopIfTrue="1">
      <formula>$K$5=4</formula>
    </cfRule>
  </conditionalFormatting>
  <conditionalFormatting sqref="AD18">
    <cfRule type="cellIs" dxfId="836" priority="203" stopIfTrue="1" operator="notEqual">
      <formula>W24</formula>
    </cfRule>
    <cfRule type="expression" dxfId="835" priority="204" stopIfTrue="1">
      <formula>$K$5=4</formula>
    </cfRule>
  </conditionalFormatting>
  <conditionalFormatting sqref="Y18">
    <cfRule type="cellIs" dxfId="834" priority="197" stopIfTrue="1" operator="notEqual">
      <formula>X20</formula>
    </cfRule>
    <cfRule type="expression" dxfId="833" priority="198" stopIfTrue="1">
      <formula>$K$5=5</formula>
    </cfRule>
  </conditionalFormatting>
  <conditionalFormatting sqref="Z18">
    <cfRule type="cellIs" dxfId="832" priority="199" stopIfTrue="1" operator="notEqual">
      <formula>W20</formula>
    </cfRule>
    <cfRule type="expression" dxfId="831" priority="200" stopIfTrue="1">
      <formula>$K$5=5</formula>
    </cfRule>
  </conditionalFormatting>
  <conditionalFormatting sqref="AB18">
    <cfRule type="cellIs" dxfId="830" priority="193" stopIfTrue="1" operator="notEqual">
      <formula>W22</formula>
    </cfRule>
    <cfRule type="expression" dxfId="829" priority="194" stopIfTrue="1">
      <formula>$K$5=6</formula>
    </cfRule>
  </conditionalFormatting>
  <conditionalFormatting sqref="AA18">
    <cfRule type="cellIs" dxfId="828" priority="195" stopIfTrue="1" operator="notEqual">
      <formula>X22</formula>
    </cfRule>
    <cfRule type="expression" dxfId="827" priority="196" stopIfTrue="1">
      <formula>$K$5=6</formula>
    </cfRule>
  </conditionalFormatting>
  <conditionalFormatting sqref="AD20">
    <cfRule type="cellIs" dxfId="826" priority="189" stopIfTrue="1" operator="notEqual">
      <formula>Y24</formula>
    </cfRule>
    <cfRule type="expression" dxfId="825" priority="190" stopIfTrue="1">
      <formula>$K$5=6</formula>
    </cfRule>
  </conditionalFormatting>
  <conditionalFormatting sqref="AC20">
    <cfRule type="cellIs" dxfId="824" priority="191" stopIfTrue="1" operator="notEqual">
      <formula>Z24</formula>
    </cfRule>
    <cfRule type="expression" dxfId="823" priority="192" stopIfTrue="1">
      <formula>$K$5=6</formula>
    </cfRule>
  </conditionalFormatting>
  <conditionalFormatting sqref="AA20">
    <cfRule type="cellIs" dxfId="822" priority="185" stopIfTrue="1" operator="notEqual">
      <formula>Z22</formula>
    </cfRule>
    <cfRule type="expression" dxfId="821" priority="186" stopIfTrue="1">
      <formula>$K$5=7</formula>
    </cfRule>
  </conditionalFormatting>
  <conditionalFormatting sqref="AB20">
    <cfRule type="cellIs" dxfId="820" priority="187" stopIfTrue="1" operator="notEqual">
      <formula>Y22</formula>
    </cfRule>
    <cfRule type="expression" dxfId="819" priority="188" stopIfTrue="1">
      <formula>$K$5=7</formula>
    </cfRule>
  </conditionalFormatting>
  <conditionalFormatting sqref="AC22">
    <cfRule type="cellIs" dxfId="818" priority="181" stopIfTrue="1" operator="notEqual">
      <formula>AB24</formula>
    </cfRule>
    <cfRule type="expression" dxfId="817" priority="182" stopIfTrue="1">
      <formula>$K$5=8</formula>
    </cfRule>
  </conditionalFormatting>
  <conditionalFormatting sqref="AD22">
    <cfRule type="cellIs" dxfId="816" priority="183" stopIfTrue="1" operator="notEqual">
      <formula>AA24</formula>
    </cfRule>
    <cfRule type="expression" dxfId="815" priority="184" stopIfTrue="1">
      <formula>$K$5=8</formula>
    </cfRule>
  </conditionalFormatting>
  <conditionalFormatting sqref="Y24">
    <cfRule type="cellIs" dxfId="814" priority="177" stopIfTrue="1" operator="notEqual">
      <formula>AD20</formula>
    </cfRule>
    <cfRule type="expression" dxfId="813" priority="178" stopIfTrue="1">
      <formula>$K$5=6</formula>
    </cfRule>
  </conditionalFormatting>
  <conditionalFormatting sqref="Z24">
    <cfRule type="cellIs" dxfId="812" priority="179" stopIfTrue="1" operator="notEqual">
      <formula>AC20</formula>
    </cfRule>
    <cfRule type="expression" dxfId="811" priority="180" stopIfTrue="1">
      <formula>$K$5=6</formula>
    </cfRule>
  </conditionalFormatting>
  <conditionalFormatting sqref="K24">
    <cfRule type="cellIs" dxfId="810" priority="173" stopIfTrue="1" operator="notEqual">
      <formula>AD6</formula>
    </cfRule>
    <cfRule type="expression" dxfId="809" priority="174" stopIfTrue="1">
      <formula>$K$5=1</formula>
    </cfRule>
  </conditionalFormatting>
  <conditionalFormatting sqref="L24">
    <cfRule type="cellIs" dxfId="808" priority="175" stopIfTrue="1" operator="notEqual">
      <formula>AC6</formula>
    </cfRule>
    <cfRule type="expression" dxfId="807" priority="176" stopIfTrue="1">
      <formula>$K$5=1</formula>
    </cfRule>
  </conditionalFormatting>
  <conditionalFormatting sqref="U24">
    <cfRule type="cellIs" dxfId="806" priority="169" stopIfTrue="1" operator="notEqual">
      <formula>AD16</formula>
    </cfRule>
    <cfRule type="expression" dxfId="805" priority="170" stopIfTrue="1">
      <formula>$K$5=2</formula>
    </cfRule>
  </conditionalFormatting>
  <conditionalFormatting sqref="V24">
    <cfRule type="cellIs" dxfId="804" priority="171" stopIfTrue="1" operator="notEqual">
      <formula>AC16</formula>
    </cfRule>
    <cfRule type="expression" dxfId="803" priority="172" stopIfTrue="1">
      <formula>$K$5=2</formula>
    </cfRule>
  </conditionalFormatting>
  <conditionalFormatting sqref="M24">
    <cfRule type="cellIs" dxfId="802" priority="165" stopIfTrue="1" operator="notEqual">
      <formula>AD8</formula>
    </cfRule>
    <cfRule type="expression" dxfId="801" priority="166" stopIfTrue="1">
      <formula>$K$5=3</formula>
    </cfRule>
  </conditionalFormatting>
  <conditionalFormatting sqref="N24">
    <cfRule type="cellIs" dxfId="800" priority="167" stopIfTrue="1" operator="notEqual">
      <formula>AC8</formula>
    </cfRule>
    <cfRule type="expression" dxfId="799" priority="168" stopIfTrue="1">
      <formula>$K$5=3</formula>
    </cfRule>
  </conditionalFormatting>
  <conditionalFormatting sqref="W24">
    <cfRule type="cellIs" dxfId="798" priority="161" stopIfTrue="1" operator="notEqual">
      <formula>AD18</formula>
    </cfRule>
    <cfRule type="expression" dxfId="797" priority="162" stopIfTrue="1">
      <formula>$K$5=4</formula>
    </cfRule>
  </conditionalFormatting>
  <conditionalFormatting sqref="X24">
    <cfRule type="cellIs" dxfId="796" priority="163" stopIfTrue="1" operator="notEqual">
      <formula>AC18</formula>
    </cfRule>
    <cfRule type="expression" dxfId="795" priority="164" stopIfTrue="1">
      <formula>$K$5=4</formula>
    </cfRule>
  </conditionalFormatting>
  <conditionalFormatting sqref="O24">
    <cfRule type="cellIs" dxfId="794" priority="157" stopIfTrue="1" operator="notEqual">
      <formula>AD10</formula>
    </cfRule>
    <cfRule type="expression" dxfId="793" priority="158" stopIfTrue="1">
      <formula>$K$5=5</formula>
    </cfRule>
  </conditionalFormatting>
  <conditionalFormatting sqref="P24">
    <cfRule type="cellIs" dxfId="792" priority="159" stopIfTrue="1" operator="notEqual">
      <formula>AC10</formula>
    </cfRule>
    <cfRule type="expression" dxfId="791" priority="160" stopIfTrue="1">
      <formula>$K$5=5</formula>
    </cfRule>
  </conditionalFormatting>
  <conditionalFormatting sqref="Q24">
    <cfRule type="cellIs" dxfId="790" priority="153" stopIfTrue="1" operator="notEqual">
      <formula>AD12</formula>
    </cfRule>
    <cfRule type="expression" dxfId="789" priority="154" stopIfTrue="1">
      <formula>$K$5=7</formula>
    </cfRule>
  </conditionalFormatting>
  <conditionalFormatting sqref="R24">
    <cfRule type="cellIs" dxfId="788" priority="155" stopIfTrue="1" operator="notEqual">
      <formula>AC12</formula>
    </cfRule>
    <cfRule type="expression" dxfId="787" priority="156" stopIfTrue="1">
      <formula>$K$5=7</formula>
    </cfRule>
  </conditionalFormatting>
  <conditionalFormatting sqref="AB24">
    <cfRule type="cellIs" dxfId="786" priority="149" stopIfTrue="1" operator="notEqual">
      <formula>AC22</formula>
    </cfRule>
    <cfRule type="expression" dxfId="785" priority="150" stopIfTrue="1">
      <formula>$K$5=8</formula>
    </cfRule>
  </conditionalFormatting>
  <conditionalFormatting sqref="AA24">
    <cfRule type="cellIs" dxfId="784" priority="151" stopIfTrue="1" operator="notEqual">
      <formula>AD22</formula>
    </cfRule>
    <cfRule type="expression" dxfId="783" priority="152" stopIfTrue="1">
      <formula>$K$5=8</formula>
    </cfRule>
  </conditionalFormatting>
  <conditionalFormatting sqref="S24">
    <cfRule type="cellIs" dxfId="782" priority="145" stopIfTrue="1" operator="notEqual">
      <formula>AD14</formula>
    </cfRule>
    <cfRule type="expression" dxfId="781" priority="146" stopIfTrue="1">
      <formula>$K$5=9</formula>
    </cfRule>
  </conditionalFormatting>
  <conditionalFormatting sqref="T24">
    <cfRule type="cellIs" dxfId="780" priority="147" stopIfTrue="1" operator="notEqual">
      <formula>AC14</formula>
    </cfRule>
    <cfRule type="expression" dxfId="779" priority="148" stopIfTrue="1">
      <formula>$K$5=9</formula>
    </cfRule>
  </conditionalFormatting>
  <conditionalFormatting sqref="K22">
    <cfRule type="cellIs" dxfId="778" priority="141" stopIfTrue="1" operator="notEqual">
      <formula>AB6</formula>
    </cfRule>
    <cfRule type="expression" dxfId="777" priority="142" stopIfTrue="1">
      <formula>$K$5=9</formula>
    </cfRule>
  </conditionalFormatting>
  <conditionalFormatting sqref="L22">
    <cfRule type="cellIs" dxfId="776" priority="143" stopIfTrue="1" operator="notEqual">
      <formula>AA6</formula>
    </cfRule>
    <cfRule type="expression" dxfId="775" priority="144" stopIfTrue="1">
      <formula>$K$5=9</formula>
    </cfRule>
  </conditionalFormatting>
  <conditionalFormatting sqref="M22">
    <cfRule type="cellIs" dxfId="774" priority="137" stopIfTrue="1" operator="notEqual">
      <formula>AB8</formula>
    </cfRule>
    <cfRule type="expression" dxfId="773" priority="138" stopIfTrue="1">
      <formula>$K$5=1</formula>
    </cfRule>
  </conditionalFormatting>
  <conditionalFormatting sqref="N22">
    <cfRule type="cellIs" dxfId="772" priority="139" stopIfTrue="1" operator="notEqual">
      <formula>AA8</formula>
    </cfRule>
    <cfRule type="expression" dxfId="771" priority="140" stopIfTrue="1">
      <formula>$K$5=1</formula>
    </cfRule>
  </conditionalFormatting>
  <conditionalFormatting sqref="O22">
    <cfRule type="cellIs" dxfId="770" priority="133" stopIfTrue="1" operator="notEqual">
      <formula>AB10</formula>
    </cfRule>
    <cfRule type="expression" dxfId="769" priority="134" stopIfTrue="1">
      <formula>$K$5=2</formula>
    </cfRule>
  </conditionalFormatting>
  <conditionalFormatting sqref="P22">
    <cfRule type="cellIs" dxfId="768" priority="135" stopIfTrue="1" operator="notEqual">
      <formula>AA10</formula>
    </cfRule>
    <cfRule type="expression" dxfId="767" priority="136" stopIfTrue="1">
      <formula>$K$5=2</formula>
    </cfRule>
  </conditionalFormatting>
  <conditionalFormatting sqref="Q22">
    <cfRule type="cellIs" dxfId="766" priority="129" stopIfTrue="1" operator="notEqual">
      <formula>AB12</formula>
    </cfRule>
    <cfRule type="expression" dxfId="765" priority="130" stopIfTrue="1">
      <formula>$K$5=3</formula>
    </cfRule>
  </conditionalFormatting>
  <conditionalFormatting sqref="R22">
    <cfRule type="cellIs" dxfId="764" priority="131" stopIfTrue="1" operator="notEqual">
      <formula>AA12</formula>
    </cfRule>
    <cfRule type="expression" dxfId="763" priority="132" stopIfTrue="1">
      <formula>$K$5=3</formula>
    </cfRule>
  </conditionalFormatting>
  <conditionalFormatting sqref="S22">
    <cfRule type="cellIs" dxfId="762" priority="125" stopIfTrue="1" operator="notEqual">
      <formula>AB14</formula>
    </cfRule>
    <cfRule type="expression" dxfId="761" priority="126" stopIfTrue="1">
      <formula>$K$5=4</formula>
    </cfRule>
  </conditionalFormatting>
  <conditionalFormatting sqref="T22">
    <cfRule type="cellIs" dxfId="760" priority="127" stopIfTrue="1" operator="notEqual">
      <formula>AA14</formula>
    </cfRule>
    <cfRule type="expression" dxfId="759" priority="128" stopIfTrue="1">
      <formula>$K$5=4</formula>
    </cfRule>
  </conditionalFormatting>
  <conditionalFormatting sqref="U22">
    <cfRule type="cellIs" dxfId="758" priority="121" stopIfTrue="1" operator="notEqual">
      <formula>AB16</formula>
    </cfRule>
    <cfRule type="expression" dxfId="757" priority="122" stopIfTrue="1">
      <formula>$K$5=5</formula>
    </cfRule>
  </conditionalFormatting>
  <conditionalFormatting sqref="V22">
    <cfRule type="cellIs" dxfId="756" priority="123" stopIfTrue="1" operator="notEqual">
      <formula>AA16</formula>
    </cfRule>
    <cfRule type="expression" dxfId="755" priority="124" stopIfTrue="1">
      <formula>$K$5=5</formula>
    </cfRule>
  </conditionalFormatting>
  <conditionalFormatting sqref="W22">
    <cfRule type="cellIs" dxfId="754" priority="117" stopIfTrue="1" operator="notEqual">
      <formula>AB18</formula>
    </cfRule>
    <cfRule type="expression" dxfId="753" priority="118" stopIfTrue="1">
      <formula>$K$5=6</formula>
    </cfRule>
  </conditionalFormatting>
  <conditionalFormatting sqref="X22">
    <cfRule type="cellIs" dxfId="752" priority="119" stopIfTrue="1" operator="notEqual">
      <formula>AA18</formula>
    </cfRule>
    <cfRule type="expression" dxfId="751" priority="120" stopIfTrue="1">
      <formula>$K$5=6</formula>
    </cfRule>
  </conditionalFormatting>
  <conditionalFormatting sqref="Y22">
    <cfRule type="cellIs" dxfId="750" priority="113" stopIfTrue="1" operator="notEqual">
      <formula>AB20</formula>
    </cfRule>
    <cfRule type="expression" dxfId="749" priority="114" stopIfTrue="1">
      <formula>$K$5=7</formula>
    </cfRule>
  </conditionalFormatting>
  <conditionalFormatting sqref="Z22">
    <cfRule type="cellIs" dxfId="748" priority="115" stopIfTrue="1" operator="notEqual">
      <formula>AA20</formula>
    </cfRule>
    <cfRule type="expression" dxfId="747" priority="116" stopIfTrue="1">
      <formula>$K$5=7</formula>
    </cfRule>
  </conditionalFormatting>
  <conditionalFormatting sqref="L20">
    <cfRule type="cellIs" dxfId="746" priority="105" stopIfTrue="1" operator="notEqual">
      <formula>Y6</formula>
    </cfRule>
    <cfRule type="expression" dxfId="745" priority="106" stopIfTrue="1">
      <formula>$K$5=8</formula>
    </cfRule>
  </conditionalFormatting>
  <conditionalFormatting sqref="K20">
    <cfRule type="cellIs" dxfId="744" priority="107" stopIfTrue="1" operator="notEqual">
      <formula>$Z$6</formula>
    </cfRule>
    <cfRule type="expression" dxfId="743" priority="108" stopIfTrue="1">
      <formula>$K$5=8</formula>
    </cfRule>
  </conditionalFormatting>
  <conditionalFormatting sqref="M20">
    <cfRule type="cellIs" dxfId="742" priority="109" stopIfTrue="1" operator="notEqual">
      <formula>Z8</formula>
    </cfRule>
    <cfRule type="expression" dxfId="741" priority="110" stopIfTrue="1">
      <formula>$K$5=9</formula>
    </cfRule>
  </conditionalFormatting>
  <conditionalFormatting sqref="N20">
    <cfRule type="cellIs" dxfId="740" priority="111" stopIfTrue="1" operator="notEqual">
      <formula>Y8</formula>
    </cfRule>
    <cfRule type="expression" dxfId="739" priority="112" stopIfTrue="1">
      <formula>$K$5=9</formula>
    </cfRule>
  </conditionalFormatting>
  <conditionalFormatting sqref="O20">
    <cfRule type="cellIs" dxfId="738" priority="101" stopIfTrue="1" operator="notEqual">
      <formula>Z10</formula>
    </cfRule>
    <cfRule type="expression" dxfId="737" priority="102" stopIfTrue="1">
      <formula>$K$5=1</formula>
    </cfRule>
  </conditionalFormatting>
  <conditionalFormatting sqref="P20">
    <cfRule type="cellIs" dxfId="736" priority="103" stopIfTrue="1" operator="notEqual">
      <formula>Y10</formula>
    </cfRule>
    <cfRule type="expression" dxfId="735" priority="104" stopIfTrue="1">
      <formula>$K$5=1</formula>
    </cfRule>
  </conditionalFormatting>
  <conditionalFormatting sqref="Q20">
    <cfRule type="cellIs" dxfId="734" priority="97" stopIfTrue="1" operator="notEqual">
      <formula>Z12</formula>
    </cfRule>
    <cfRule type="expression" dxfId="733" priority="98" stopIfTrue="1">
      <formula>$K$5=2</formula>
    </cfRule>
  </conditionalFormatting>
  <conditionalFormatting sqref="R20">
    <cfRule type="cellIs" dxfId="732" priority="99" stopIfTrue="1" operator="notEqual">
      <formula>Y12</formula>
    </cfRule>
    <cfRule type="expression" dxfId="731" priority="100" stopIfTrue="1">
      <formula>$K$5=2</formula>
    </cfRule>
  </conditionalFormatting>
  <conditionalFormatting sqref="S20">
    <cfRule type="cellIs" dxfId="730" priority="93" stopIfTrue="1" operator="notEqual">
      <formula>Z14</formula>
    </cfRule>
    <cfRule type="expression" dxfId="729" priority="94" stopIfTrue="1">
      <formula>$K$5=3</formula>
    </cfRule>
  </conditionalFormatting>
  <conditionalFormatting sqref="T20">
    <cfRule type="cellIs" dxfId="728" priority="95" stopIfTrue="1" operator="notEqual">
      <formula>Y14</formula>
    </cfRule>
    <cfRule type="expression" dxfId="727" priority="96" stopIfTrue="1">
      <formula>$K$5=3</formula>
    </cfRule>
  </conditionalFormatting>
  <conditionalFormatting sqref="U20">
    <cfRule type="cellIs" dxfId="726" priority="89" stopIfTrue="1" operator="notEqual">
      <formula>Z16</formula>
    </cfRule>
    <cfRule type="expression" dxfId="725" priority="90" stopIfTrue="1">
      <formula>$K$5=4</formula>
    </cfRule>
  </conditionalFormatting>
  <conditionalFormatting sqref="V20">
    <cfRule type="cellIs" dxfId="724" priority="91" stopIfTrue="1" operator="notEqual">
      <formula>Y16</formula>
    </cfRule>
    <cfRule type="expression" dxfId="723" priority="92" stopIfTrue="1">
      <formula>$K$5=4</formula>
    </cfRule>
  </conditionalFormatting>
  <conditionalFormatting sqref="W20">
    <cfRule type="cellIs" dxfId="722" priority="85" stopIfTrue="1" operator="notEqual">
      <formula>Z18</formula>
    </cfRule>
    <cfRule type="expression" dxfId="721" priority="86" stopIfTrue="1">
      <formula>$K$5=5</formula>
    </cfRule>
  </conditionalFormatting>
  <conditionalFormatting sqref="X20">
    <cfRule type="cellIs" dxfId="720" priority="87" stopIfTrue="1" operator="notEqual">
      <formula>Y18</formula>
    </cfRule>
    <cfRule type="expression" dxfId="719" priority="88" stopIfTrue="1">
      <formula>$K$5=5</formula>
    </cfRule>
  </conditionalFormatting>
  <conditionalFormatting sqref="K18">
    <cfRule type="cellIs" dxfId="718" priority="73" stopIfTrue="1" operator="notEqual">
      <formula>X6</formula>
    </cfRule>
    <cfRule type="expression" dxfId="717" priority="74" stopIfTrue="1">
      <formula>$K$5=7</formula>
    </cfRule>
  </conditionalFormatting>
  <conditionalFormatting sqref="L18">
    <cfRule type="cellIs" dxfId="716" priority="75" stopIfTrue="1" operator="notEqual">
      <formula>W6</formula>
    </cfRule>
    <cfRule type="expression" dxfId="715" priority="76" stopIfTrue="1">
      <formula>$K$5=7</formula>
    </cfRule>
  </conditionalFormatting>
  <conditionalFormatting sqref="M18">
    <cfRule type="cellIs" dxfId="714" priority="77" stopIfTrue="1" operator="notEqual">
      <formula>X8</formula>
    </cfRule>
    <cfRule type="expression" dxfId="713" priority="78" stopIfTrue="1">
      <formula>$K$5=8</formula>
    </cfRule>
  </conditionalFormatting>
  <conditionalFormatting sqref="N18">
    <cfRule type="cellIs" dxfId="712" priority="79" stopIfTrue="1" operator="notEqual">
      <formula>W8</formula>
    </cfRule>
    <cfRule type="expression" dxfId="711" priority="80" stopIfTrue="1">
      <formula>$K$5=8</formula>
    </cfRule>
  </conditionalFormatting>
  <conditionalFormatting sqref="O18">
    <cfRule type="cellIs" dxfId="710" priority="81" stopIfTrue="1" operator="notEqual">
      <formula>X10</formula>
    </cfRule>
    <cfRule type="expression" dxfId="709" priority="82" stopIfTrue="1">
      <formula>$K$5=9</formula>
    </cfRule>
  </conditionalFormatting>
  <conditionalFormatting sqref="P18">
    <cfRule type="cellIs" dxfId="708" priority="83" stopIfTrue="1" operator="notEqual">
      <formula>W10</formula>
    </cfRule>
    <cfRule type="expression" dxfId="707" priority="84" stopIfTrue="1">
      <formula>$K$5=9</formula>
    </cfRule>
  </conditionalFormatting>
  <conditionalFormatting sqref="Q18">
    <cfRule type="cellIs" dxfId="706" priority="69" stopIfTrue="1" operator="notEqual">
      <formula>X12</formula>
    </cfRule>
    <cfRule type="expression" dxfId="705" priority="70" stopIfTrue="1">
      <formula>$K$5=1</formula>
    </cfRule>
  </conditionalFormatting>
  <conditionalFormatting sqref="R18">
    <cfRule type="cellIs" dxfId="704" priority="71" stopIfTrue="1" operator="notEqual">
      <formula>W12</formula>
    </cfRule>
    <cfRule type="expression" dxfId="703" priority="72" stopIfTrue="1">
      <formula>$K$5=1</formula>
    </cfRule>
  </conditionalFormatting>
  <conditionalFormatting sqref="S18">
    <cfRule type="cellIs" dxfId="702" priority="65" stopIfTrue="1" operator="notEqual">
      <formula>X14</formula>
    </cfRule>
    <cfRule type="expression" dxfId="701" priority="66" stopIfTrue="1">
      <formula>$K$5=2</formula>
    </cfRule>
  </conditionalFormatting>
  <conditionalFormatting sqref="T18">
    <cfRule type="cellIs" dxfId="700" priority="67" stopIfTrue="1" operator="notEqual">
      <formula>W14</formula>
    </cfRule>
    <cfRule type="expression" dxfId="699" priority="68" stopIfTrue="1">
      <formula>$K$5=2</formula>
    </cfRule>
  </conditionalFormatting>
  <conditionalFormatting sqref="U18">
    <cfRule type="cellIs" dxfId="698" priority="61" stopIfTrue="1" operator="notEqual">
      <formula>X16</formula>
    </cfRule>
    <cfRule type="expression" dxfId="697" priority="62" stopIfTrue="1">
      <formula>$K$5=3</formula>
    </cfRule>
  </conditionalFormatting>
  <conditionalFormatting sqref="V18">
    <cfRule type="cellIs" dxfId="696" priority="63" stopIfTrue="1" operator="notEqual">
      <formula>W16</formula>
    </cfRule>
    <cfRule type="expression" dxfId="695" priority="64" stopIfTrue="1">
      <formula>$K$5=3</formula>
    </cfRule>
  </conditionalFormatting>
  <conditionalFormatting sqref="K16">
    <cfRule type="cellIs" dxfId="694" priority="45" stopIfTrue="1" operator="notEqual">
      <formula>$V$6</formula>
    </cfRule>
    <cfRule type="expression" dxfId="693" priority="46" stopIfTrue="1">
      <formula>$K$5=6</formula>
    </cfRule>
  </conditionalFormatting>
  <conditionalFormatting sqref="L16">
    <cfRule type="cellIs" dxfId="692" priority="47" stopIfTrue="1" operator="notEqual">
      <formula>$U$6</formula>
    </cfRule>
    <cfRule type="expression" dxfId="691" priority="48" stopIfTrue="1">
      <formula>$K$5=6</formula>
    </cfRule>
  </conditionalFormatting>
  <conditionalFormatting sqref="M16">
    <cfRule type="cellIs" dxfId="690" priority="49" stopIfTrue="1" operator="notEqual">
      <formula>V8</formula>
    </cfRule>
    <cfRule type="expression" dxfId="689" priority="50" stopIfTrue="1">
      <formula>$K$5=7</formula>
    </cfRule>
  </conditionalFormatting>
  <conditionalFormatting sqref="N16">
    <cfRule type="cellIs" dxfId="688" priority="51" stopIfTrue="1" operator="notEqual">
      <formula>U8</formula>
    </cfRule>
    <cfRule type="expression" dxfId="687" priority="52" stopIfTrue="1">
      <formula>$K$5=7</formula>
    </cfRule>
  </conditionalFormatting>
  <conditionalFormatting sqref="O16">
    <cfRule type="cellIs" dxfId="686" priority="53" stopIfTrue="1" operator="notEqual">
      <formula>V10</formula>
    </cfRule>
    <cfRule type="expression" dxfId="685" priority="54" stopIfTrue="1">
      <formula>$K$5=8</formula>
    </cfRule>
  </conditionalFormatting>
  <conditionalFormatting sqref="P16">
    <cfRule type="cellIs" dxfId="684" priority="55" stopIfTrue="1" operator="notEqual">
      <formula>U10</formula>
    </cfRule>
    <cfRule type="expression" dxfId="683" priority="56" stopIfTrue="1">
      <formula>$K$5=8</formula>
    </cfRule>
  </conditionalFormatting>
  <conditionalFormatting sqref="Q16">
    <cfRule type="cellIs" dxfId="682" priority="57" stopIfTrue="1" operator="notEqual">
      <formula>V12</formula>
    </cfRule>
    <cfRule type="expression" dxfId="681" priority="58" stopIfTrue="1">
      <formula>$K$5=9</formula>
    </cfRule>
  </conditionalFormatting>
  <conditionalFormatting sqref="R16">
    <cfRule type="cellIs" dxfId="680" priority="59" stopIfTrue="1" operator="notEqual">
      <formula>U12</formula>
    </cfRule>
    <cfRule type="expression" dxfId="679" priority="60" stopIfTrue="1">
      <formula>$K$5=9</formula>
    </cfRule>
  </conditionalFormatting>
  <conditionalFormatting sqref="S16">
    <cfRule type="cellIs" dxfId="678" priority="41" stopIfTrue="1" operator="notEqual">
      <formula>V14</formula>
    </cfRule>
    <cfRule type="expression" dxfId="677" priority="42" stopIfTrue="1">
      <formula>$K$5=1</formula>
    </cfRule>
  </conditionalFormatting>
  <conditionalFormatting sqref="T16">
    <cfRule type="cellIs" dxfId="676" priority="43" stopIfTrue="1" operator="notEqual">
      <formula>U14</formula>
    </cfRule>
    <cfRule type="expression" dxfId="675" priority="44" stopIfTrue="1">
      <formula>$K$5=1</formula>
    </cfRule>
  </conditionalFormatting>
  <conditionalFormatting sqref="K14">
    <cfRule type="cellIs" dxfId="674" priority="25" stopIfTrue="1" operator="notEqual">
      <formula>T6</formula>
    </cfRule>
    <cfRule type="expression" dxfId="673" priority="26" stopIfTrue="1">
      <formula>$K$5=5</formula>
    </cfRule>
  </conditionalFormatting>
  <conditionalFormatting sqref="L14">
    <cfRule type="cellIs" dxfId="672" priority="27" stopIfTrue="1" operator="notEqual">
      <formula>S6</formula>
    </cfRule>
    <cfRule type="expression" dxfId="671" priority="28" stopIfTrue="1">
      <formula>$K$5=5</formula>
    </cfRule>
  </conditionalFormatting>
  <conditionalFormatting sqref="N14">
    <cfRule type="cellIs" dxfId="670" priority="29" stopIfTrue="1" operator="notEqual">
      <formula>S8</formula>
    </cfRule>
    <cfRule type="expression" dxfId="669" priority="30" stopIfTrue="1">
      <formula>$K$5=6</formula>
    </cfRule>
  </conditionalFormatting>
  <conditionalFormatting sqref="M14">
    <cfRule type="cellIs" dxfId="668" priority="31" stopIfTrue="1" operator="notEqual">
      <formula>T8</formula>
    </cfRule>
    <cfRule type="expression" dxfId="667" priority="32" stopIfTrue="1">
      <formula>$K$5=6</formula>
    </cfRule>
  </conditionalFormatting>
  <conditionalFormatting sqref="O14">
    <cfRule type="cellIs" dxfId="666" priority="33" stopIfTrue="1" operator="notEqual">
      <formula>T10</formula>
    </cfRule>
    <cfRule type="expression" dxfId="665" priority="34" stopIfTrue="1">
      <formula>$K$5=7</formula>
    </cfRule>
  </conditionalFormatting>
  <conditionalFormatting sqref="P14">
    <cfRule type="cellIs" dxfId="664" priority="35" stopIfTrue="1" operator="notEqual">
      <formula>S10</formula>
    </cfRule>
    <cfRule type="expression" dxfId="663" priority="36" stopIfTrue="1">
      <formula>$K$5=7</formula>
    </cfRule>
  </conditionalFormatting>
  <conditionalFormatting sqref="Q14">
    <cfRule type="cellIs" dxfId="662" priority="37" stopIfTrue="1" operator="notEqual">
      <formula>T12</formula>
    </cfRule>
    <cfRule type="expression" dxfId="661" priority="38" stopIfTrue="1">
      <formula>$K$5=8</formula>
    </cfRule>
  </conditionalFormatting>
  <conditionalFormatting sqref="R14">
    <cfRule type="cellIs" dxfId="660" priority="39" stopIfTrue="1" operator="notEqual">
      <formula>S12</formula>
    </cfRule>
    <cfRule type="expression" dxfId="659" priority="40" stopIfTrue="1">
      <formula>$K$5=8</formula>
    </cfRule>
  </conditionalFormatting>
  <conditionalFormatting sqref="L12">
    <cfRule type="cellIs" dxfId="658" priority="13" stopIfTrue="1" operator="notEqual">
      <formula>Q6</formula>
    </cfRule>
    <cfRule type="expression" dxfId="657" priority="14" stopIfTrue="1">
      <formula>$K$5=4</formula>
    </cfRule>
  </conditionalFormatting>
  <conditionalFormatting sqref="K12">
    <cfRule type="cellIs" dxfId="656" priority="15" stopIfTrue="1" operator="notEqual">
      <formula>R6</formula>
    </cfRule>
    <cfRule type="expression" dxfId="655" priority="16" stopIfTrue="1">
      <formula>$K$5=4</formula>
    </cfRule>
  </conditionalFormatting>
  <conditionalFormatting sqref="M12">
    <cfRule type="cellIs" dxfId="654" priority="17" stopIfTrue="1" operator="notEqual">
      <formula>R8</formula>
    </cfRule>
    <cfRule type="expression" dxfId="653" priority="18" stopIfTrue="1">
      <formula>$K$5=5</formula>
    </cfRule>
  </conditionalFormatting>
  <conditionalFormatting sqref="N12">
    <cfRule type="cellIs" dxfId="652" priority="19" stopIfTrue="1" operator="notEqual">
      <formula>Q8</formula>
    </cfRule>
    <cfRule type="expression" dxfId="651" priority="20" stopIfTrue="1">
      <formula>$K$5=5</formula>
    </cfRule>
  </conditionalFormatting>
  <conditionalFormatting sqref="O12">
    <cfRule type="cellIs" dxfId="650" priority="21" stopIfTrue="1" operator="notEqual">
      <formula>R10</formula>
    </cfRule>
    <cfRule type="expression" dxfId="649" priority="22" stopIfTrue="1">
      <formula>$K$5=6</formula>
    </cfRule>
  </conditionalFormatting>
  <conditionalFormatting sqref="P12">
    <cfRule type="cellIs" dxfId="648" priority="23" stopIfTrue="1" operator="notEqual">
      <formula>Q10</formula>
    </cfRule>
    <cfRule type="expression" dxfId="647" priority="24" stopIfTrue="1">
      <formula>$K$5=6</formula>
    </cfRule>
  </conditionalFormatting>
  <conditionalFormatting sqref="K10">
    <cfRule type="cellIs" dxfId="646" priority="5" stopIfTrue="1" operator="notEqual">
      <formula>P6</formula>
    </cfRule>
    <cfRule type="expression" dxfId="645" priority="6" stopIfTrue="1">
      <formula>$K$5=3</formula>
    </cfRule>
  </conditionalFormatting>
  <conditionalFormatting sqref="L10">
    <cfRule type="cellIs" dxfId="644" priority="7" stopIfTrue="1" operator="notEqual">
      <formula>O6</formula>
    </cfRule>
    <cfRule type="expression" dxfId="643" priority="8" stopIfTrue="1">
      <formula>$K$5=3</formula>
    </cfRule>
  </conditionalFormatting>
  <conditionalFormatting sqref="M10">
    <cfRule type="cellIs" dxfId="642" priority="9" stopIfTrue="1" operator="notEqual">
      <formula>P8</formula>
    </cfRule>
    <cfRule type="expression" dxfId="641" priority="10" stopIfTrue="1">
      <formula>$K$5=4</formula>
    </cfRule>
  </conditionalFormatting>
  <conditionalFormatting sqref="N10">
    <cfRule type="cellIs" dxfId="640" priority="11" stopIfTrue="1" operator="notEqual">
      <formula>O8</formula>
    </cfRule>
    <cfRule type="expression" dxfId="639" priority="12" stopIfTrue="1">
      <formula>$K$5=4</formula>
    </cfRule>
  </conditionalFormatting>
  <conditionalFormatting sqref="K8">
    <cfRule type="cellIs" dxfId="638" priority="1" stopIfTrue="1" operator="notEqual">
      <formula>N6</formula>
    </cfRule>
    <cfRule type="expression" dxfId="637" priority="2" stopIfTrue="1">
      <formula>$K$5=2</formula>
    </cfRule>
  </conditionalFormatting>
  <conditionalFormatting sqref="L8">
    <cfRule type="cellIs" dxfId="636" priority="3" stopIfTrue="1" operator="notEqual">
      <formula>$M$6</formula>
    </cfRule>
    <cfRule type="expression" dxfId="635" priority="4" stopIfTrue="1">
      <formula>$K$5=2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8"/>
  <sheetViews>
    <sheetView workbookViewId="0">
      <selection sqref="A1:AG2"/>
    </sheetView>
  </sheetViews>
  <sheetFormatPr defaultColWidth="9.140625" defaultRowHeight="15.75" outlineLevelCol="1" x14ac:dyDescent="0.25"/>
  <cols>
    <col min="1" max="1" width="4.5703125" style="7" customWidth="1"/>
    <col min="2" max="2" width="23" style="7" customWidth="1"/>
    <col min="3" max="3" width="11.28515625" style="7" customWidth="1"/>
    <col min="4" max="4" width="5.7109375" style="7" customWidth="1"/>
    <col min="5" max="7" width="6.7109375" style="7" customWidth="1"/>
    <col min="8" max="8" width="5.7109375" style="7" customWidth="1"/>
    <col min="9" max="9" width="6.7109375" style="7" customWidth="1"/>
    <col min="10" max="10" width="5.7109375" style="7" customWidth="1"/>
    <col min="11" max="32" width="3.7109375" style="7" customWidth="1"/>
    <col min="33" max="33" width="6.7109375" style="7" customWidth="1"/>
    <col min="34" max="34" width="2.5703125" style="7" customWidth="1"/>
    <col min="35" max="35" width="5.7109375" style="7" customWidth="1"/>
    <col min="36" max="36" width="5.7109375" style="92" customWidth="1" outlineLevel="1"/>
    <col min="37" max="37" width="5.5703125" style="7" customWidth="1"/>
    <col min="38" max="44" width="5.7109375" style="7" customWidth="1"/>
    <col min="45" max="47" width="5.7109375" style="93" customWidth="1" outlineLevel="1"/>
    <col min="48" max="48" width="9.140625" style="93"/>
    <col min="49" max="16384" width="9.140625" style="7"/>
  </cols>
  <sheetData>
    <row r="1" spans="1:56" ht="15" customHeight="1" x14ac:dyDescent="0.25">
      <c r="A1" s="148" t="s">
        <v>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"/>
      <c r="AI1" s="2"/>
      <c r="AJ1" s="2"/>
      <c r="AK1" s="3"/>
      <c r="AL1" s="149" t="s">
        <v>1</v>
      </c>
      <c r="AM1" s="149"/>
      <c r="AN1" s="149"/>
      <c r="AO1" s="149" t="s">
        <v>2</v>
      </c>
      <c r="AP1" s="149"/>
      <c r="AQ1" s="149"/>
      <c r="AR1" s="4"/>
      <c r="AS1" s="5"/>
      <c r="AT1" s="5"/>
      <c r="AU1" s="5"/>
      <c r="AV1" s="5"/>
      <c r="AW1" s="4"/>
      <c r="AX1" s="4"/>
      <c r="AY1" s="4"/>
      <c r="AZ1" s="4"/>
      <c r="BA1" s="4"/>
      <c r="BB1" s="6"/>
      <c r="BC1" s="6"/>
      <c r="BD1" s="6"/>
    </row>
    <row r="2" spans="1:56" ht="15" customHeight="1" x14ac:dyDescent="0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"/>
      <c r="AI2" s="2"/>
      <c r="AJ2" s="2"/>
      <c r="AK2" s="3"/>
      <c r="AL2" s="8"/>
      <c r="AM2" s="9"/>
      <c r="AN2" s="10"/>
      <c r="AO2" s="11" t="s">
        <v>3</v>
      </c>
      <c r="AP2" s="11" t="s">
        <v>4</v>
      </c>
      <c r="AQ2" s="11" t="s">
        <v>5</v>
      </c>
      <c r="AR2" s="4"/>
      <c r="AS2" s="5"/>
      <c r="AT2" s="5"/>
      <c r="AU2" s="5"/>
      <c r="AV2" s="5"/>
      <c r="AW2" s="4"/>
      <c r="AX2" s="4"/>
      <c r="AY2" s="4"/>
      <c r="AZ2" s="4"/>
      <c r="BA2" s="4"/>
      <c r="BB2" s="6"/>
      <c r="BC2" s="6"/>
      <c r="BD2" s="6"/>
    </row>
    <row r="3" spans="1:56" ht="15" customHeight="1" x14ac:dyDescent="0.25">
      <c r="A3" s="150" t="s">
        <v>70</v>
      </c>
      <c r="B3" s="150"/>
      <c r="C3" s="151"/>
      <c r="D3" s="151"/>
      <c r="E3" s="151"/>
      <c r="F3" s="151"/>
      <c r="G3" s="151"/>
      <c r="H3" s="151"/>
      <c r="I3" s="151"/>
      <c r="J3" s="151"/>
      <c r="K3" s="152" t="s">
        <v>71</v>
      </c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 t="s">
        <v>8</v>
      </c>
      <c r="Y3" s="153"/>
      <c r="Z3" s="153"/>
      <c r="AA3" s="153"/>
      <c r="AB3" s="153"/>
      <c r="AC3" s="153"/>
      <c r="AD3" s="153"/>
      <c r="AE3" s="153"/>
      <c r="AF3" s="153"/>
      <c r="AG3" s="153"/>
      <c r="AH3" s="12"/>
      <c r="AI3" s="13"/>
      <c r="AJ3" s="13"/>
      <c r="AK3" s="3"/>
      <c r="AL3" s="14">
        <v>1</v>
      </c>
      <c r="AM3" s="14">
        <v>2</v>
      </c>
      <c r="AN3" s="14">
        <v>3</v>
      </c>
      <c r="AO3" s="15">
        <f>MAX(H5:H24)</f>
        <v>23</v>
      </c>
      <c r="AP3" s="16">
        <f>MAX(I5:I24)</f>
        <v>102</v>
      </c>
      <c r="AQ3" s="15">
        <f>AVERAGE(H5:H24)</f>
        <v>12.1</v>
      </c>
      <c r="AR3" s="4"/>
      <c r="AS3" s="5"/>
      <c r="AT3" s="5"/>
      <c r="AU3" s="5"/>
      <c r="AV3" s="5"/>
      <c r="AW3" s="4"/>
      <c r="AX3" s="4"/>
      <c r="AY3" s="4"/>
      <c r="AZ3" s="4"/>
      <c r="BA3" s="4"/>
      <c r="BB3" s="6"/>
      <c r="BC3" s="6"/>
      <c r="BD3" s="6"/>
    </row>
    <row r="4" spans="1:56" s="28" customFormat="1" ht="36" customHeight="1" x14ac:dyDescent="0.25">
      <c r="A4" s="17" t="s">
        <v>9</v>
      </c>
      <c r="B4" s="18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15</v>
      </c>
      <c r="H4" s="17" t="s">
        <v>3</v>
      </c>
      <c r="I4" s="20" t="s">
        <v>16</v>
      </c>
      <c r="J4" s="17" t="s">
        <v>17</v>
      </c>
      <c r="K4" s="144">
        <v>1</v>
      </c>
      <c r="L4" s="145"/>
      <c r="M4" s="146">
        <v>2</v>
      </c>
      <c r="N4" s="147"/>
      <c r="O4" s="146">
        <v>3</v>
      </c>
      <c r="P4" s="147"/>
      <c r="Q4" s="146">
        <v>4</v>
      </c>
      <c r="R4" s="147"/>
      <c r="S4" s="146">
        <v>5</v>
      </c>
      <c r="T4" s="147"/>
      <c r="U4" s="146">
        <v>6</v>
      </c>
      <c r="V4" s="147"/>
      <c r="W4" s="146">
        <v>7</v>
      </c>
      <c r="X4" s="147"/>
      <c r="Y4" s="146">
        <v>8</v>
      </c>
      <c r="Z4" s="147"/>
      <c r="AA4" s="154">
        <v>9</v>
      </c>
      <c r="AB4" s="155"/>
      <c r="AC4" s="154">
        <v>10</v>
      </c>
      <c r="AD4" s="155"/>
      <c r="AE4" s="146" t="s">
        <v>18</v>
      </c>
      <c r="AF4" s="147"/>
      <c r="AG4" s="20" t="s">
        <v>19</v>
      </c>
      <c r="AH4" s="21"/>
      <c r="AI4" s="22" t="s">
        <v>20</v>
      </c>
      <c r="AJ4" s="22" t="s">
        <v>21</v>
      </c>
      <c r="AK4" s="23"/>
      <c r="AL4" s="24">
        <v>1</v>
      </c>
      <c r="AM4" s="24">
        <v>2</v>
      </c>
      <c r="AN4" s="24">
        <v>3</v>
      </c>
      <c r="AO4" s="24">
        <v>4</v>
      </c>
      <c r="AP4" s="24">
        <v>5</v>
      </c>
      <c r="AQ4" s="24">
        <v>6</v>
      </c>
      <c r="AR4" s="24">
        <v>7</v>
      </c>
      <c r="AS4" s="24">
        <v>8</v>
      </c>
      <c r="AT4" s="24">
        <v>9</v>
      </c>
      <c r="AU4" s="24">
        <v>10</v>
      </c>
      <c r="AV4" s="25"/>
      <c r="AW4" s="26"/>
      <c r="AX4" s="26"/>
      <c r="AY4" s="26"/>
      <c r="AZ4" s="26"/>
      <c r="BA4" s="26"/>
      <c r="BB4" s="27"/>
      <c r="BC4" s="27"/>
      <c r="BD4" s="27"/>
    </row>
    <row r="5" spans="1:56" ht="17.25" customHeight="1" x14ac:dyDescent="0.3">
      <c r="A5" s="126">
        <v>1</v>
      </c>
      <c r="B5" s="67" t="s">
        <v>72</v>
      </c>
      <c r="C5" s="30"/>
      <c r="D5" s="46"/>
      <c r="E5" s="31">
        <v>1391</v>
      </c>
      <c r="F5" s="128">
        <f>SUM(E5:E6)/2</f>
        <v>1195.5</v>
      </c>
      <c r="G5" s="128">
        <f>(F25-F5)/9</f>
        <v>1225</v>
      </c>
      <c r="H5" s="163">
        <f>SUM(M5:AD5)</f>
        <v>9</v>
      </c>
      <c r="I5" s="131">
        <f>AL25</f>
        <v>57</v>
      </c>
      <c r="J5" s="130">
        <v>6</v>
      </c>
      <c r="K5" s="140">
        <v>0</v>
      </c>
      <c r="L5" s="141"/>
      <c r="M5" s="159">
        <v>1</v>
      </c>
      <c r="N5" s="160"/>
      <c r="O5" s="120">
        <v>1</v>
      </c>
      <c r="P5" s="121"/>
      <c r="Q5" s="118">
        <f>IF(Q6+R6=0,"",IF(Q6-R6=3,3,IF(Q6-R6=2,3,IF(Q6-R6=0,1,IF(Q6-R6=-1,0,IF(Q6-R6=-2,0,IF(Q6-R6=-3,0)))))))</f>
        <v>3</v>
      </c>
      <c r="R5" s="119"/>
      <c r="S5" s="118">
        <f>IF(S6+T6=0,"",IF(S6-T6=3,3,IF(S6-T6=2,3,IF(S6-T6=0,1,IF(S6-T6=-1,0,IF(S6-T6=-2,0,IF(S6-T6=-3,0)))))))</f>
        <v>0</v>
      </c>
      <c r="T5" s="119"/>
      <c r="U5" s="118">
        <v>0</v>
      </c>
      <c r="V5" s="119"/>
      <c r="W5" s="120">
        <f>IF(W6+X6=0,"",IF(W6-X6=3,3,IF(W6-X6=2,3,IF(W6-X6=0,1,IF(W6-X6=-1,0,IF(W6-X6=-2,0,IF(W6-X6=-3,0)))))))</f>
        <v>3</v>
      </c>
      <c r="X5" s="121"/>
      <c r="Y5" s="120">
        <f>IF(Y6+Z6=0,"",IF(Y6-Z6=3,3,IF(Y6-Z6=2,3,IF(Y6-Z6=0,1,IF(Y6-Z6=-1,0,IF(Y6-Z6=-2,0,IF(Y6-Z6=-3,0)))))))</f>
        <v>0</v>
      </c>
      <c r="Z5" s="121"/>
      <c r="AA5" s="118">
        <f>IF(AA6+AB6=0,"",IF(AA6-AB6=3,3,IF(AA6-AB6=2,3,IF(AA6-AB6=0,1,IF(AA6-AB6=-1,0,IF(AA6-AB6=-2,0,IF(AA6-AB6=-3,0)))))))</f>
        <v>1</v>
      </c>
      <c r="AB5" s="119"/>
      <c r="AC5" s="118">
        <f>IF(AC6+AD6=0,"",IF(AC6-AD6=3,3,IF(AC6-AD6=2,3,IF(AC6-AD6=0,1,IF(AC6-AD6=-1,0,IF(AC6-AD6=-2,0,IF(AC6-AD6=-3,0)))))))</f>
        <v>0</v>
      </c>
      <c r="AD5" s="119"/>
      <c r="AE5" s="122">
        <f>IF(AE6+AF6=0,"",SUM(AE6/AF6))</f>
        <v>0.7</v>
      </c>
      <c r="AF5" s="123"/>
      <c r="AG5" s="124">
        <v>4</v>
      </c>
      <c r="AH5" s="21"/>
      <c r="AI5" s="117">
        <f>RANK(H5,$H$5:$H$24)</f>
        <v>6</v>
      </c>
      <c r="AJ5" s="117">
        <f>RANK($I5,$I5:$I24)</f>
        <v>2</v>
      </c>
      <c r="AK5" s="13"/>
      <c r="AL5" s="115"/>
      <c r="AM5" s="114">
        <f>IF($M5=1,$H5)+IF($M5=0,$H5)</f>
        <v>9</v>
      </c>
      <c r="AN5" s="114">
        <f>IF($O5=1,$H5)+IF($O5=0,$H5)</f>
        <v>9</v>
      </c>
      <c r="AO5" s="114">
        <f>IF($Q5=1,$H5)+IF($Q5=0,$H5)</f>
        <v>0</v>
      </c>
      <c r="AP5" s="114">
        <f>IF($S5=1,$H5)+IF($S5=0,$H5)</f>
        <v>9</v>
      </c>
      <c r="AQ5" s="114">
        <f>IF($U5=1,$H5)+IF($U5=0,$H5)</f>
        <v>9</v>
      </c>
      <c r="AR5" s="114">
        <f>IF($W5=1,$H5)+IF($W5=0,$H5)</f>
        <v>0</v>
      </c>
      <c r="AS5" s="114">
        <f>IF($Y5=1,$H5)+IF($Y5=0,$H5)</f>
        <v>9</v>
      </c>
      <c r="AT5" s="114">
        <f>IF($AA5=1,$H5)+IF($AA5=0,$H5)</f>
        <v>9</v>
      </c>
      <c r="AU5" s="114">
        <f>IF($AC5=1,$H5)+IF($AC5=0,$H5)</f>
        <v>9</v>
      </c>
      <c r="AV5" s="5"/>
      <c r="AW5" s="4"/>
      <c r="AX5" s="4"/>
      <c r="AY5" s="4"/>
      <c r="AZ5" s="4"/>
      <c r="BA5" s="4"/>
      <c r="BB5" s="6"/>
      <c r="BC5" s="6"/>
      <c r="BD5" s="6"/>
    </row>
    <row r="6" spans="1:56" ht="17.25" customHeight="1" x14ac:dyDescent="0.3">
      <c r="A6" s="132"/>
      <c r="B6" s="67" t="s">
        <v>73</v>
      </c>
      <c r="C6" s="30"/>
      <c r="D6" s="46"/>
      <c r="E6" s="31">
        <v>1000</v>
      </c>
      <c r="F6" s="129"/>
      <c r="G6" s="129"/>
      <c r="H6" s="163"/>
      <c r="I6" s="131"/>
      <c r="J6" s="130"/>
      <c r="K6" s="32"/>
      <c r="L6" s="33"/>
      <c r="M6" s="98">
        <v>2</v>
      </c>
      <c r="N6" s="37">
        <v>2</v>
      </c>
      <c r="O6" s="36">
        <v>2</v>
      </c>
      <c r="P6" s="37">
        <v>2</v>
      </c>
      <c r="Q6" s="38">
        <v>3</v>
      </c>
      <c r="R6" s="35">
        <v>1</v>
      </c>
      <c r="S6" s="38">
        <v>0</v>
      </c>
      <c r="T6" s="35">
        <v>3</v>
      </c>
      <c r="U6" s="38">
        <v>1</v>
      </c>
      <c r="V6" s="35">
        <v>3</v>
      </c>
      <c r="W6" s="36">
        <v>3</v>
      </c>
      <c r="X6" s="37">
        <v>1</v>
      </c>
      <c r="Y6" s="36">
        <v>0</v>
      </c>
      <c r="Z6" s="41">
        <v>3</v>
      </c>
      <c r="AA6" s="106">
        <v>2</v>
      </c>
      <c r="AB6" s="39">
        <v>2</v>
      </c>
      <c r="AC6" s="42">
        <v>1</v>
      </c>
      <c r="AD6" s="43">
        <v>3</v>
      </c>
      <c r="AE6" s="44">
        <f>SUM($AC6,$AA6,$Y6,$W6,$U6,$S6,$Q6,$O6,$M6,$K6)</f>
        <v>14</v>
      </c>
      <c r="AF6" s="45">
        <f>SUM($L6,$N6,$P6,$R6,$T6,$V6,$X6,$Z6,$AB6,$AD6)</f>
        <v>20</v>
      </c>
      <c r="AG6" s="125"/>
      <c r="AH6" s="21"/>
      <c r="AI6" s="117"/>
      <c r="AJ6" s="117"/>
      <c r="AK6" s="13"/>
      <c r="AL6" s="115"/>
      <c r="AM6" s="114"/>
      <c r="AN6" s="114"/>
      <c r="AO6" s="114"/>
      <c r="AP6" s="114"/>
      <c r="AQ6" s="114"/>
      <c r="AR6" s="114"/>
      <c r="AS6" s="114"/>
      <c r="AT6" s="114"/>
      <c r="AU6" s="114"/>
      <c r="AV6" s="5"/>
      <c r="AW6" s="4"/>
      <c r="AX6" s="4"/>
      <c r="AY6" s="4"/>
      <c r="AZ6" s="4"/>
      <c r="BA6" s="4"/>
      <c r="BB6" s="6"/>
      <c r="BC6" s="6"/>
      <c r="BD6" s="6"/>
    </row>
    <row r="7" spans="1:56" ht="17.25" customHeight="1" x14ac:dyDescent="0.3">
      <c r="A7" s="126">
        <v>2</v>
      </c>
      <c r="B7" s="79" t="s">
        <v>74</v>
      </c>
      <c r="C7" s="69"/>
      <c r="D7" s="70"/>
      <c r="E7" s="71">
        <v>1106</v>
      </c>
      <c r="F7" s="133">
        <f>SUM(E7:E8)/2</f>
        <v>1175</v>
      </c>
      <c r="G7" s="133">
        <f>(F25-F7)/9</f>
        <v>1227.2777777777778</v>
      </c>
      <c r="H7" s="156">
        <f>SUM(K7:AD7)</f>
        <v>8</v>
      </c>
      <c r="I7" s="135">
        <f>AL27</f>
        <v>0</v>
      </c>
      <c r="J7" s="130">
        <v>8</v>
      </c>
      <c r="K7" s="120">
        <v>1</v>
      </c>
      <c r="L7" s="121"/>
      <c r="M7" s="59"/>
      <c r="N7" s="60"/>
      <c r="O7" s="120">
        <f>IF(O8+P8=0,"",IF(O8-P8=3,3,IF(O8-P8=2,3,IF(O8-P8=0,1,IF(O8-P8=-1,0,IF(O8-P8=-2,0,IF(O8-P8=-3,0)))))))</f>
        <v>0</v>
      </c>
      <c r="P7" s="121"/>
      <c r="Q7" s="120">
        <f>IF(Q8+R8=0,"",IF(Q8-R8=3,3,IF(Q8-R8=2,3,IF(Q8-R8=0,1,IF(Q8-R8=-1,0,IF(Q8-R8=-2,0,IF(Q8-R8=-3,0)))))))</f>
        <v>1</v>
      </c>
      <c r="R7" s="121"/>
      <c r="S7" s="120">
        <f>IF(S8+T8=0,"",IF(S8-T8=3,3,IF(S8-T8=2,3,IF(S8-T8=0,1,IF(S8-T8=-1,0,IF(S8-T8=-2,0,IF(S8-T8=-3,0)))))))</f>
        <v>1</v>
      </c>
      <c r="T7" s="121"/>
      <c r="U7" s="120">
        <f>IF(U8+V8=0,"",IF(U8-V8=3,3,IF(U8-V8=2,3,IF(U8-V8=0,1,IF(U8-V8=-1,0,IF(U8-V8=-2,0,IF(U8-V8=-3,0)))))))</f>
        <v>1</v>
      </c>
      <c r="V7" s="121"/>
      <c r="W7" s="120">
        <f>IF(W8+X8=0,"",IF(W8-X8=3,3,IF(W8-X8=2,3,IF(W8-X8=0,1,IF(W8-X8=-1,0,IF(W8-X8=-2,0,IF(W8-X8=-3,0)))))))</f>
        <v>3</v>
      </c>
      <c r="X7" s="121"/>
      <c r="Y7" s="120">
        <f>IF(Y8+Z8=0,"",IF(Y8-Z8=3,3,IF(Y8-Z8=2,3,IF(Y8-Z8=0,1,IF(Y8-Z8=-1,0,IF(Y8-Z8=-2,0,IF(Y8-Z8=-3,0)))))))</f>
        <v>1</v>
      </c>
      <c r="Z7" s="121"/>
      <c r="AA7" s="120">
        <f>IF(AA8+AB8=0,"",IF(AA8-AB8=3,3,IF(AA8-AB8=2,3,IF(AA8-AB8=0,1,IF(AA8-AB8=-1,0,IF(AA8-AB8=-2,0,IF(AA8-AB8=-3,0)))))))</f>
        <v>0</v>
      </c>
      <c r="AB7" s="121"/>
      <c r="AC7" s="120">
        <f>IF(AC8+AD8=0,"",IF(AC8-AD8=3,3,IF(AC8-AD8=2,3,IF(AC8-AD8=0,1,IF(AC8-AD8=-1,0,IF(AC8-AD8=-2,0,IF(AC8-AD8=-3,0)))))))</f>
        <v>0</v>
      </c>
      <c r="AD7" s="121"/>
      <c r="AE7" s="122">
        <f>IF(AE8+AF8=0,"",SUM(AE8/AF8))</f>
        <v>0.7</v>
      </c>
      <c r="AF7" s="123"/>
      <c r="AG7" s="124"/>
      <c r="AH7" s="21"/>
      <c r="AI7" s="117">
        <f>RANK(H7,$H$5:$H$24)</f>
        <v>7</v>
      </c>
      <c r="AJ7" s="117">
        <f>RANK($I7,I5:I24)</f>
        <v>8</v>
      </c>
      <c r="AK7" s="13"/>
      <c r="AL7" s="114">
        <f>IF($K7=1,$H7)+IF($K7=0,$H7)</f>
        <v>8</v>
      </c>
      <c r="AM7" s="115"/>
      <c r="AN7" s="114">
        <f>IF($O7=1,$H7)+IF($O7=0,$H7)</f>
        <v>8</v>
      </c>
      <c r="AO7" s="114">
        <f>IF($Q7=1,$H7)+IF($Q7=0,$H7)</f>
        <v>8</v>
      </c>
      <c r="AP7" s="114">
        <f>IF($S7=1,$H7)+IF($S7=0,$H7)</f>
        <v>8</v>
      </c>
      <c r="AQ7" s="114">
        <f>IF($U7=1,$H7)+IF($U7=0,$H7)</f>
        <v>8</v>
      </c>
      <c r="AR7" s="114">
        <f>IF($W7=1,$H7)+IF($W7=0,$H7)</f>
        <v>0</v>
      </c>
      <c r="AS7" s="114">
        <f>IF($Y7=1,$H7)+IF($Y7=0,$H7)</f>
        <v>8</v>
      </c>
      <c r="AT7" s="114">
        <f>IF($AA7=1,$H7)+IF($AA7=0,$H7)</f>
        <v>8</v>
      </c>
      <c r="AU7" s="114">
        <f>IF($AC7=1,$H7)+IF($AC7=0,$H7)</f>
        <v>8</v>
      </c>
      <c r="AV7" s="5"/>
      <c r="AW7" s="4"/>
      <c r="AX7" s="4"/>
      <c r="AY7" s="4"/>
      <c r="AZ7" s="4"/>
      <c r="BA7" s="4"/>
      <c r="BB7" s="6"/>
      <c r="BC7" s="6"/>
      <c r="BD7" s="6"/>
    </row>
    <row r="8" spans="1:56" ht="17.25" customHeight="1" x14ac:dyDescent="0.3">
      <c r="A8" s="132"/>
      <c r="B8" s="79" t="s">
        <v>75</v>
      </c>
      <c r="C8" s="69"/>
      <c r="D8" s="70"/>
      <c r="E8" s="71">
        <v>1244</v>
      </c>
      <c r="F8" s="134"/>
      <c r="G8" s="134"/>
      <c r="H8" s="156"/>
      <c r="I8" s="135"/>
      <c r="J8" s="130"/>
      <c r="K8" s="61">
        <v>2</v>
      </c>
      <c r="L8" s="62">
        <v>2</v>
      </c>
      <c r="M8" s="63"/>
      <c r="N8" s="64"/>
      <c r="O8" s="51">
        <v>0</v>
      </c>
      <c r="P8" s="52">
        <v>3</v>
      </c>
      <c r="Q8" s="51">
        <v>2</v>
      </c>
      <c r="R8" s="52">
        <v>2</v>
      </c>
      <c r="S8" s="51">
        <v>2</v>
      </c>
      <c r="T8" s="52">
        <v>2</v>
      </c>
      <c r="U8" s="51">
        <v>2</v>
      </c>
      <c r="V8" s="52">
        <v>2</v>
      </c>
      <c r="W8" s="51">
        <v>3</v>
      </c>
      <c r="X8" s="52">
        <v>1</v>
      </c>
      <c r="Y8" s="51">
        <v>2</v>
      </c>
      <c r="Z8" s="52">
        <v>2</v>
      </c>
      <c r="AA8" s="65">
        <v>0</v>
      </c>
      <c r="AB8" s="66">
        <v>3</v>
      </c>
      <c r="AC8" s="61">
        <v>1</v>
      </c>
      <c r="AD8" s="62">
        <v>3</v>
      </c>
      <c r="AE8" s="44">
        <f>SUM($AC8,$AA8,$Y8,$W8,$U8,$S8,$Q8,$O8,$M8,$K8)</f>
        <v>14</v>
      </c>
      <c r="AF8" s="45">
        <f>SUM($L8,$N8,$P8,$R8,$T8,$V8,$X8,$Z8,$AB8,$AD8)</f>
        <v>20</v>
      </c>
      <c r="AG8" s="125"/>
      <c r="AH8" s="21"/>
      <c r="AI8" s="117"/>
      <c r="AJ8" s="117"/>
      <c r="AK8" s="13"/>
      <c r="AL8" s="114"/>
      <c r="AM8" s="115"/>
      <c r="AN8" s="114"/>
      <c r="AO8" s="114"/>
      <c r="AP8" s="114"/>
      <c r="AQ8" s="114"/>
      <c r="AR8" s="114"/>
      <c r="AS8" s="114"/>
      <c r="AT8" s="114"/>
      <c r="AU8" s="114"/>
      <c r="AV8" s="5"/>
      <c r="AW8" s="4"/>
      <c r="AX8" s="4"/>
      <c r="AY8" s="4"/>
      <c r="AZ8" s="4"/>
      <c r="BA8" s="4"/>
      <c r="BB8" s="6"/>
      <c r="BC8" s="6"/>
      <c r="BD8" s="6"/>
    </row>
    <row r="9" spans="1:56" ht="17.25" customHeight="1" x14ac:dyDescent="0.3">
      <c r="A9" s="126">
        <v>3</v>
      </c>
      <c r="B9" s="79" t="s">
        <v>76</v>
      </c>
      <c r="C9" s="79"/>
      <c r="D9" s="70"/>
      <c r="E9" s="58">
        <v>1000</v>
      </c>
      <c r="F9" s="133">
        <f>SUM(E9:E10)/2</f>
        <v>1000</v>
      </c>
      <c r="G9" s="133">
        <f>(F25-F9)/9</f>
        <v>1246.7222222222222</v>
      </c>
      <c r="H9" s="169">
        <f>SUM(K9:AD9)</f>
        <v>8</v>
      </c>
      <c r="I9" s="135">
        <f>AN25</f>
        <v>30</v>
      </c>
      <c r="J9" s="130">
        <v>7</v>
      </c>
      <c r="K9" s="120">
        <v>1</v>
      </c>
      <c r="L9" s="121"/>
      <c r="M9" s="120">
        <f>IF(M10+N10=0,"",IF(M10-N10=3,3,IF(M10-N10=2,3,IF(M10-N10=0,1,IF(M10-N10=-1,0,IF(M10-N10=-2,0,IF(M10-N10=-3,0)))))))</f>
        <v>3</v>
      </c>
      <c r="N9" s="121"/>
      <c r="O9" s="59"/>
      <c r="P9" s="60"/>
      <c r="Q9" s="120">
        <f>IF(Q10+R10=0,"",IF(Q10-R10=3,3,IF(Q10-R10=2,3,IF(Q10-R10=0,1,IF(Q10-R10=-1,0,IF(Q10-R10=-2,0,IF(Q10-R10=-3,0)))))))</f>
        <v>0</v>
      </c>
      <c r="R9" s="121"/>
      <c r="S9" s="120">
        <f>IF(S10+T10=0,"",IF(S10-T10=3,3,IF(S10-T10=2,3,IF(S10-T10=0,1,IF(S10-T10=-1,0,IF(S10-T10=-2,0,IF(S10-T10=-3,0)))))))</f>
        <v>0</v>
      </c>
      <c r="T9" s="121"/>
      <c r="U9" s="120">
        <f>IF(U10+V10=0,"",IF(U10-V10=3,3,IF(U10-V10=2,3,IF(U10-V10=0,1,IF(U10-V10=-1,0,IF(U10-V10=-2,0,IF(U10-V10=-3,0)))))))</f>
        <v>0</v>
      </c>
      <c r="V9" s="121"/>
      <c r="W9" s="120">
        <f>IF(W10+X10=0,"",IF(W10-X10=3,3,IF(W10-X10=2,3,IF(W10-X10=0,1,IF(W10-X10=-1,0,IF(W10-X10=-2,0,IF(W10-X10=-3,0)))))))</f>
        <v>1</v>
      </c>
      <c r="X9" s="121"/>
      <c r="Y9" s="120">
        <f>IF(Y10+Z10=0,"",IF(Y10-Z10=3,3,IF(Y10-Z10=2,3,IF(Y10-Z10=0,1,IF(Y10-Z10=-1,0,IF(Y10-Z10=-2,0,IF(Y10-Z10=-3,0)))))))</f>
        <v>3</v>
      </c>
      <c r="Z9" s="121"/>
      <c r="AA9" s="120">
        <v>0</v>
      </c>
      <c r="AB9" s="121"/>
      <c r="AC9" s="120">
        <f>IF(AC10+AD10=0,"",IF(AC10-AD10=3,3,IF(AC10-AD10=2,3,IF(AC10-AD10=0,1,IF(AC10-AD10=-1,0,IF(AC10-AD10=-2,0,IF(AC10-AD10=-3,0)))))))</f>
        <v>0</v>
      </c>
      <c r="AD9" s="121"/>
      <c r="AE9" s="122">
        <f>IF(AE10+AF10=0,"",SUM(AE10/AF10))</f>
        <v>0.6</v>
      </c>
      <c r="AF9" s="123"/>
      <c r="AG9" s="124"/>
      <c r="AH9" s="21"/>
      <c r="AI9" s="117">
        <f>RANK(H9,$H$5:$H$24)</f>
        <v>7</v>
      </c>
      <c r="AJ9" s="117">
        <f>RANK($I9,I5:I24)</f>
        <v>7</v>
      </c>
      <c r="AK9" s="13"/>
      <c r="AL9" s="114">
        <f>IF($K9=1,$H9)+IF($K9=0,$H9)</f>
        <v>8</v>
      </c>
      <c r="AM9" s="114">
        <f>IF($M9=1,$H9)+IF($M9=0,$H9)</f>
        <v>0</v>
      </c>
      <c r="AN9" s="115"/>
      <c r="AO9" s="114">
        <f>IF($Q9=1,$H9)+IF($Q9=0,$H9)</f>
        <v>8</v>
      </c>
      <c r="AP9" s="114">
        <f>IF($S9=1,$H9)+IF($S9=0,$H9)</f>
        <v>8</v>
      </c>
      <c r="AQ9" s="114">
        <f>IF($U9=1,$H9)+IF($U9=0,$H9)</f>
        <v>8</v>
      </c>
      <c r="AR9" s="114">
        <f>IF($W9=1,$H9)+IF($W9=0,$H9)</f>
        <v>8</v>
      </c>
      <c r="AS9" s="114">
        <f>IF($Y9=1,$H9)+IF($Y9=0,$H9)</f>
        <v>0</v>
      </c>
      <c r="AT9" s="114">
        <f>IF($AA9=1,$H9)+IF($AA9=0,$H9)</f>
        <v>8</v>
      </c>
      <c r="AU9" s="114">
        <f>IF($AC9=1,$H9)+IF($AC9=0,$H9)</f>
        <v>8</v>
      </c>
      <c r="AV9" s="5"/>
      <c r="AW9" s="4"/>
      <c r="AX9" s="4"/>
      <c r="AY9" s="4"/>
      <c r="AZ9" s="4"/>
      <c r="BA9" s="4"/>
      <c r="BB9" s="6"/>
      <c r="BC9" s="6"/>
      <c r="BD9" s="6"/>
    </row>
    <row r="10" spans="1:56" ht="17.25" customHeight="1" x14ac:dyDescent="0.3">
      <c r="A10" s="132"/>
      <c r="B10" s="79" t="s">
        <v>77</v>
      </c>
      <c r="C10" s="79"/>
      <c r="D10" s="70"/>
      <c r="E10" s="58">
        <v>1000</v>
      </c>
      <c r="F10" s="134"/>
      <c r="G10" s="134"/>
      <c r="H10" s="170"/>
      <c r="I10" s="135"/>
      <c r="J10" s="130"/>
      <c r="K10" s="61">
        <v>2</v>
      </c>
      <c r="L10" s="62">
        <v>2</v>
      </c>
      <c r="M10" s="51">
        <v>3</v>
      </c>
      <c r="N10" s="52">
        <v>0</v>
      </c>
      <c r="O10" s="63"/>
      <c r="P10" s="64"/>
      <c r="Q10" s="51">
        <v>1</v>
      </c>
      <c r="R10" s="52">
        <v>3</v>
      </c>
      <c r="S10" s="51">
        <v>0</v>
      </c>
      <c r="T10" s="52">
        <v>3</v>
      </c>
      <c r="U10" s="51">
        <v>0</v>
      </c>
      <c r="V10" s="52">
        <v>3</v>
      </c>
      <c r="W10" s="51">
        <v>2</v>
      </c>
      <c r="X10" s="52">
        <v>2</v>
      </c>
      <c r="Y10" s="53">
        <v>3</v>
      </c>
      <c r="Z10" s="54">
        <v>1</v>
      </c>
      <c r="AA10" s="61">
        <v>0</v>
      </c>
      <c r="AB10" s="62">
        <v>3</v>
      </c>
      <c r="AC10" s="61">
        <v>1</v>
      </c>
      <c r="AD10" s="62">
        <v>3</v>
      </c>
      <c r="AE10" s="44">
        <f>SUM($AC10,$AA10,$Y10,$W10,$U10,$S10,$Q10,$O10,$M10,$K10)</f>
        <v>12</v>
      </c>
      <c r="AF10" s="45">
        <f>SUM($L10,$N10,$P10,$R10,$T10,$V10,$X10,$Z10,$AB10,$AD10)</f>
        <v>20</v>
      </c>
      <c r="AG10" s="125"/>
      <c r="AH10" s="21"/>
      <c r="AI10" s="117"/>
      <c r="AJ10" s="117"/>
      <c r="AK10" s="13"/>
      <c r="AL10" s="114"/>
      <c r="AM10" s="114"/>
      <c r="AN10" s="115"/>
      <c r="AO10" s="114"/>
      <c r="AP10" s="114"/>
      <c r="AQ10" s="114"/>
      <c r="AR10" s="114"/>
      <c r="AS10" s="114"/>
      <c r="AT10" s="114"/>
      <c r="AU10" s="114"/>
      <c r="AV10" s="5"/>
      <c r="AW10" s="4"/>
      <c r="AX10" s="4"/>
      <c r="AY10" s="4"/>
      <c r="AZ10" s="4"/>
      <c r="BA10" s="4"/>
      <c r="BB10" s="6"/>
      <c r="BC10" s="6"/>
      <c r="BD10" s="6"/>
    </row>
    <row r="11" spans="1:56" ht="17.25" customHeight="1" x14ac:dyDescent="0.3">
      <c r="A11" s="126">
        <v>4</v>
      </c>
      <c r="B11" s="67" t="s">
        <v>78</v>
      </c>
      <c r="C11" s="67"/>
      <c r="D11" s="46"/>
      <c r="E11" s="31">
        <v>1052</v>
      </c>
      <c r="F11" s="128">
        <f>SUM(E11:E12)/2</f>
        <v>1139.5</v>
      </c>
      <c r="G11" s="128">
        <f>(F25-F11)/9</f>
        <v>1231.2222222222222</v>
      </c>
      <c r="H11" s="163">
        <f>SUM(K11:AD11)</f>
        <v>16</v>
      </c>
      <c r="I11" s="131">
        <f>AO25</f>
        <v>54</v>
      </c>
      <c r="J11" s="130">
        <v>3</v>
      </c>
      <c r="K11" s="118">
        <f>IF(K12+L12=0,"",IF(K12-L12=3,3,IF(K12-L12=2,3,IF(K12-L12=0,1,IF(K12-L12=-1,0,IF(K12-L12=-2,0,IF(K12-L12=-3,0)))))))</f>
        <v>0</v>
      </c>
      <c r="L11" s="119"/>
      <c r="M11" s="120">
        <f>IF(M12+N12=0,"",IF(M12-N12=3,3,IF(M12-N12=2,3,IF(M12-N12=0,1,IF(M12-N12=-1,0,IF(M12-N12=-2,0,IF(M12-N12=-3,0)))))))</f>
        <v>1</v>
      </c>
      <c r="N11" s="121"/>
      <c r="O11" s="120">
        <f>IF(O12+P12=0,"",IF(O12-P12=3,3,IF(O12-P12=2,3,IF(O12-P12=0,1,IF(O12-P12=-1,0,IF(O12-P12=-2,0,IF(O12-P12=-3,0)))))))</f>
        <v>3</v>
      </c>
      <c r="P11" s="121"/>
      <c r="Q11" s="47"/>
      <c r="R11" s="48"/>
      <c r="S11" s="118">
        <f>IF(S12+T12=0,"",IF(S12-T12=3,3,IF(S12-T12=2,3,IF(S12-T12=0,1,IF(S12-T12=-1,0,IF(S12-T12=-2,0,IF(S12-T12=-3,0)))))))</f>
        <v>0</v>
      </c>
      <c r="T11" s="119"/>
      <c r="U11" s="118">
        <f>IF(U12+V12=0,"",IF(U12-V12=3,3,IF(U12-V12=2,3,IF(U12-V12=0,1,IF(U12-V12=-1,0,IF(U12-V12=-2,0,IF(U12-V12=-3,0)))))))</f>
        <v>3</v>
      </c>
      <c r="V11" s="119"/>
      <c r="W11" s="120">
        <f>IF(W12+X12=0,"",IF(W12-X12=3,3,IF(W12-X12=2,3,IF(W12-X12=0,1,IF(W12-X12=-1,0,IF(W12-X12=-2,0,IF(W12-X12=-3,0)))))))</f>
        <v>3</v>
      </c>
      <c r="X11" s="121"/>
      <c r="Y11" s="120">
        <v>3</v>
      </c>
      <c r="Z11" s="121"/>
      <c r="AA11" s="118">
        <f>IF(AA12+AB12=0,"",IF(AA12-AB12=3,3,IF(AA12-AB12=2,3,IF(AA12-AB12=0,1,IF(AA12-AB12=-1,0,IF(AA12-AB12=-2,0,IF(AA12-AB12=-3,0)))))))</f>
        <v>0</v>
      </c>
      <c r="AB11" s="119"/>
      <c r="AC11" s="118">
        <f>IF(AC12+AD12=0,"",IF(AC12-AD12=3,3,IF(AC12-AD12=2,3,IF(AC12-AD12=0,1,IF(AC12-AD12=-1,0,IF(AC12-AD12=-2,0,IF(AC12-AD12=-3,0)))))))</f>
        <v>3</v>
      </c>
      <c r="AD11" s="119"/>
      <c r="AE11" s="122">
        <f>IF(AE12+AF12=0,"",SUM(AE12/AF12))</f>
        <v>1.4285714285714286</v>
      </c>
      <c r="AF11" s="123"/>
      <c r="AG11" s="124">
        <v>6</v>
      </c>
      <c r="AH11" s="21"/>
      <c r="AI11" s="117">
        <f>RANK(H11,$H$5:$H$24)</f>
        <v>3</v>
      </c>
      <c r="AJ11" s="117">
        <f>RANK($I11,I5:I24)</f>
        <v>4</v>
      </c>
      <c r="AK11" s="13"/>
      <c r="AL11" s="114">
        <f>IF($K11=1,$H11)+IF($K11=0,$H11)</f>
        <v>16</v>
      </c>
      <c r="AM11" s="114">
        <f>IF($M11=1,$H11)+IF($M11=0,$H11)</f>
        <v>16</v>
      </c>
      <c r="AN11" s="114">
        <f>IF($O11=1,$H11)+IF($O11=0,$H11)</f>
        <v>0</v>
      </c>
      <c r="AO11" s="115"/>
      <c r="AP11" s="114">
        <f>IF($S11=1,$H11)+IF($S11=0,$H11)</f>
        <v>16</v>
      </c>
      <c r="AQ11" s="114">
        <f>IF($U11=1,$H11)+IF($U11=0,$H11)</f>
        <v>0</v>
      </c>
      <c r="AR11" s="114">
        <f>IF($W11=1,$H11)+IF($W11=0,$H11)</f>
        <v>0</v>
      </c>
      <c r="AS11" s="114">
        <f>IF($Y11=1,$H11)+IF($Y11=0,$H11)</f>
        <v>0</v>
      </c>
      <c r="AT11" s="114">
        <f>IF($AA11=1,$H11)+IF($AA11=0,$H11)</f>
        <v>16</v>
      </c>
      <c r="AU11" s="114">
        <f>IF($AC11=1,$H11)+IF($AC11=0,$H11)</f>
        <v>0</v>
      </c>
      <c r="AV11" s="5"/>
      <c r="AW11" s="4"/>
      <c r="AX11" s="4"/>
      <c r="AY11" s="4"/>
      <c r="AZ11" s="4"/>
      <c r="BA11" s="4"/>
      <c r="BB11" s="6"/>
      <c r="BC11" s="6"/>
      <c r="BD11" s="6"/>
    </row>
    <row r="12" spans="1:56" ht="17.25" customHeight="1" x14ac:dyDescent="0.3">
      <c r="A12" s="132"/>
      <c r="B12" s="67" t="s">
        <v>79</v>
      </c>
      <c r="C12" s="67"/>
      <c r="D12" s="46"/>
      <c r="E12" s="31">
        <v>1227</v>
      </c>
      <c r="F12" s="129"/>
      <c r="G12" s="129"/>
      <c r="H12" s="163"/>
      <c r="I12" s="131"/>
      <c r="J12" s="130"/>
      <c r="K12" s="49">
        <v>1</v>
      </c>
      <c r="L12" s="50">
        <v>3</v>
      </c>
      <c r="M12" s="51">
        <v>2</v>
      </c>
      <c r="N12" s="52">
        <v>2</v>
      </c>
      <c r="O12" s="51">
        <v>3</v>
      </c>
      <c r="P12" s="52">
        <v>1</v>
      </c>
      <c r="Q12" s="32"/>
      <c r="R12" s="33"/>
      <c r="S12" s="49">
        <v>1</v>
      </c>
      <c r="T12" s="50">
        <v>3</v>
      </c>
      <c r="U12" s="49">
        <v>3</v>
      </c>
      <c r="V12" s="50">
        <v>1</v>
      </c>
      <c r="W12" s="53">
        <v>3</v>
      </c>
      <c r="X12" s="54">
        <v>0</v>
      </c>
      <c r="Y12" s="51">
        <v>3</v>
      </c>
      <c r="Z12" s="52">
        <v>1</v>
      </c>
      <c r="AA12" s="49">
        <v>1</v>
      </c>
      <c r="AB12" s="50">
        <v>3</v>
      </c>
      <c r="AC12" s="49">
        <v>3</v>
      </c>
      <c r="AD12" s="50">
        <v>0</v>
      </c>
      <c r="AE12" s="44">
        <f>SUM($AC12,$AA12,$Y12,$W12,$U12,$S12,$Q12,$O12,$M12,$K12)</f>
        <v>20</v>
      </c>
      <c r="AF12" s="45">
        <f>SUM($L12,$N12,$P12,$R12,$T12,$V12,$X12,$Z12,$AB12,$AD12)</f>
        <v>14</v>
      </c>
      <c r="AG12" s="125"/>
      <c r="AH12" s="21"/>
      <c r="AI12" s="117"/>
      <c r="AJ12" s="117"/>
      <c r="AK12" s="13"/>
      <c r="AL12" s="114"/>
      <c r="AM12" s="114"/>
      <c r="AN12" s="114"/>
      <c r="AO12" s="115"/>
      <c r="AP12" s="114"/>
      <c r="AQ12" s="114"/>
      <c r="AR12" s="114"/>
      <c r="AS12" s="114"/>
      <c r="AT12" s="114"/>
      <c r="AU12" s="114"/>
      <c r="AV12" s="5"/>
      <c r="AW12" s="4"/>
      <c r="AX12" s="4"/>
      <c r="AY12" s="4"/>
      <c r="AZ12" s="4"/>
      <c r="BA12" s="4"/>
      <c r="BB12" s="6"/>
      <c r="BC12" s="6"/>
      <c r="BD12" s="6"/>
    </row>
    <row r="13" spans="1:56" ht="17.25" customHeight="1" x14ac:dyDescent="0.3">
      <c r="A13" s="126">
        <v>5</v>
      </c>
      <c r="B13" s="67" t="s">
        <v>80</v>
      </c>
      <c r="C13" s="30"/>
      <c r="D13" s="46"/>
      <c r="E13" s="31">
        <v>1410</v>
      </c>
      <c r="F13" s="128">
        <f>SUM(E13:E14)/2</f>
        <v>1491.5</v>
      </c>
      <c r="G13" s="128">
        <f>(F25-F13)/9</f>
        <v>1192.1111111111111</v>
      </c>
      <c r="H13" s="163">
        <f>SUM(K13:AD13)</f>
        <v>23</v>
      </c>
      <c r="I13" s="131">
        <f>AO27</f>
        <v>0</v>
      </c>
      <c r="J13" s="171">
        <v>1</v>
      </c>
      <c r="K13" s="118">
        <f>IF(K14+L14=0,"",IF(K14-L14=3,3,IF(K14-L14=2,3,IF(K14-L14=0,1,IF(K14-L14=-1,0,IF(K14-L14=-2,0,IF(K14-L14=-3,0)))))))</f>
        <v>3</v>
      </c>
      <c r="L13" s="119"/>
      <c r="M13" s="120">
        <f>IF(M14+N14=0,"",IF(M14-N14=3,3,IF(M14-N14=2,3,IF(M14-N14=0,1,IF(M14-N14=-1,0,IF(M14-N14=-2,0,IF(M14-N14=-3,0)))))))</f>
        <v>1</v>
      </c>
      <c r="N13" s="121"/>
      <c r="O13" s="120">
        <f>IF(O14+P14=0,"",IF(O14-P14=3,3,IF(O14-P14=2,3,IF(O14-P14=0,1,IF(O14-P14=-1,0,IF(O14-P14=-2,0,IF(O14-P14=-3,0)))))))</f>
        <v>3</v>
      </c>
      <c r="P13" s="121"/>
      <c r="Q13" s="118">
        <f>IF(Q14+R14=0,"",IF(Q14-R14=3,3,IF(Q14-R14=2,3,IF(Q14-R14=0,1,IF(Q14-R14=-1,0,IF(Q14-R14=-2,0,IF(Q14-R14=-3,0)))))))</f>
        <v>3</v>
      </c>
      <c r="R13" s="119"/>
      <c r="S13" s="47"/>
      <c r="T13" s="48"/>
      <c r="U13" s="118">
        <f>IF(U14+V14=0,"",IF(U14-V14=3,3,IF(U14-V14=2,3,IF(U14-V14=0,1,IF(U14-V14=-1,0,IF(U14-V14=-2,0,IF(U14-V14=-3,0)))))))</f>
        <v>3</v>
      </c>
      <c r="V13" s="119"/>
      <c r="W13" s="120">
        <v>3</v>
      </c>
      <c r="X13" s="121"/>
      <c r="Y13" s="120">
        <f>IF(Y14+Z14=0,"",IF(Y14-Z14=3,3,IF(Y14-Z14=2,3,IF(Y14-Z14=0,1,IF(Y14-Z14=-1,0,IF(Y14-Z14=-2,0,IF(Y14-Z14=-3,0)))))))</f>
        <v>3</v>
      </c>
      <c r="Z13" s="121"/>
      <c r="AA13" s="118">
        <v>1</v>
      </c>
      <c r="AB13" s="119"/>
      <c r="AC13" s="118">
        <f>IF(AC14+AD14=0,"",IF(AC14-AD14=3,3,IF(AC14-AD14=2,3,IF(AC14-AD14=0,1,IF(AC14-AD14=-1,0,IF(AC14-AD14=-2,0,IF(AC14-AD14=-3,0)))))))</f>
        <v>3</v>
      </c>
      <c r="AD13" s="119"/>
      <c r="AE13" s="122">
        <f>IF(AE14+AF14=0,"",SUM(AE14/AF14))</f>
        <v>3.125</v>
      </c>
      <c r="AF13" s="123"/>
      <c r="AG13" s="124">
        <v>13</v>
      </c>
      <c r="AH13" s="21"/>
      <c r="AI13" s="117">
        <f>RANK(H13,$H$5:$H$24)</f>
        <v>1</v>
      </c>
      <c r="AJ13" s="117">
        <f>RANK($I13,I5:I24)</f>
        <v>8</v>
      </c>
      <c r="AK13" s="13"/>
      <c r="AL13" s="114">
        <f>IF($K13=1,$H13)+IF($K13=0,$H13)</f>
        <v>0</v>
      </c>
      <c r="AM13" s="114">
        <f>IF($M13=1,$H13)+IF($M13=0,$H13)</f>
        <v>23</v>
      </c>
      <c r="AN13" s="114">
        <f>IF($O13=1,$H13)+IF($O13=0,$H13)</f>
        <v>0</v>
      </c>
      <c r="AO13" s="114">
        <f>IF($Q13=1,$H13)+IF($Q13=0,$H13)</f>
        <v>0</v>
      </c>
      <c r="AP13" s="115"/>
      <c r="AQ13" s="114">
        <f>IF($U13=1,$H13)+IF($U13=0,$H13)</f>
        <v>0</v>
      </c>
      <c r="AR13" s="114">
        <f>IF($W13=1,$H13)+IF($W13=0,$H13)</f>
        <v>0</v>
      </c>
      <c r="AS13" s="114">
        <f>IF($Y13=1,$H13)+IF($Y13=0,$H13)</f>
        <v>0</v>
      </c>
      <c r="AT13" s="114">
        <f>IF($AA13=1,$H13)+IF($AA13=0,$H13)</f>
        <v>23</v>
      </c>
      <c r="AU13" s="114">
        <f>IF($AC13=1,$H13)+IF($AC13=0,$H13)</f>
        <v>0</v>
      </c>
      <c r="AV13" s="5"/>
      <c r="AW13" s="4"/>
      <c r="AX13" s="4"/>
      <c r="AY13" s="4"/>
      <c r="AZ13" s="4"/>
      <c r="BA13" s="4"/>
      <c r="BB13" s="6"/>
      <c r="BC13" s="6"/>
      <c r="BD13" s="6"/>
    </row>
    <row r="14" spans="1:56" ht="17.25" customHeight="1" x14ac:dyDescent="0.3">
      <c r="A14" s="132"/>
      <c r="B14" s="67" t="s">
        <v>81</v>
      </c>
      <c r="C14" s="30"/>
      <c r="D14" s="46"/>
      <c r="E14" s="31">
        <v>1573</v>
      </c>
      <c r="F14" s="129"/>
      <c r="G14" s="129"/>
      <c r="H14" s="163"/>
      <c r="I14" s="131"/>
      <c r="J14" s="171"/>
      <c r="K14" s="49">
        <v>3</v>
      </c>
      <c r="L14" s="50">
        <v>0</v>
      </c>
      <c r="M14" s="51">
        <v>2</v>
      </c>
      <c r="N14" s="52">
        <v>2</v>
      </c>
      <c r="O14" s="51">
        <v>3</v>
      </c>
      <c r="P14" s="52">
        <v>0</v>
      </c>
      <c r="Q14" s="49">
        <v>3</v>
      </c>
      <c r="R14" s="50">
        <v>1</v>
      </c>
      <c r="S14" s="32"/>
      <c r="T14" s="33"/>
      <c r="U14" s="42">
        <v>3</v>
      </c>
      <c r="V14" s="43">
        <v>0</v>
      </c>
      <c r="W14" s="51">
        <v>3</v>
      </c>
      <c r="X14" s="52">
        <v>1</v>
      </c>
      <c r="Y14" s="51">
        <v>3</v>
      </c>
      <c r="Z14" s="52">
        <v>1</v>
      </c>
      <c r="AA14" s="49">
        <v>2</v>
      </c>
      <c r="AB14" s="50">
        <v>2</v>
      </c>
      <c r="AC14" s="106">
        <v>3</v>
      </c>
      <c r="AD14" s="39">
        <v>1</v>
      </c>
      <c r="AE14" s="44">
        <f>SUM($AC14,$AA14,$Y14,$W14,$U14,$S14,$Q14,$O14,$M14,$K14)</f>
        <v>25</v>
      </c>
      <c r="AF14" s="45">
        <f>SUM($L14,$N14,$P14,$R14,$T14,$V14,$X14,$Z14,$AB14,$AD14)</f>
        <v>8</v>
      </c>
      <c r="AG14" s="125"/>
      <c r="AH14" s="21"/>
      <c r="AI14" s="117"/>
      <c r="AJ14" s="117"/>
      <c r="AK14" s="13"/>
      <c r="AL14" s="114"/>
      <c r="AM14" s="114"/>
      <c r="AN14" s="114"/>
      <c r="AO14" s="114"/>
      <c r="AP14" s="115"/>
      <c r="AQ14" s="114"/>
      <c r="AR14" s="114"/>
      <c r="AS14" s="114"/>
      <c r="AT14" s="114"/>
      <c r="AU14" s="114"/>
      <c r="AV14" s="5"/>
      <c r="AW14" s="4"/>
      <c r="AX14" s="4"/>
      <c r="AY14" s="4"/>
      <c r="AZ14" s="4"/>
      <c r="BA14" s="4"/>
      <c r="BB14" s="6"/>
      <c r="BC14" s="6"/>
      <c r="BD14" s="6"/>
    </row>
    <row r="15" spans="1:56" ht="17.25" customHeight="1" x14ac:dyDescent="0.3">
      <c r="A15" s="126">
        <v>6</v>
      </c>
      <c r="B15" s="67" t="s">
        <v>82</v>
      </c>
      <c r="C15" s="67"/>
      <c r="D15" s="46"/>
      <c r="E15" s="107">
        <v>1000</v>
      </c>
      <c r="F15" s="128">
        <f>SUM(E15:E16)/2</f>
        <v>1000</v>
      </c>
      <c r="G15" s="128">
        <f>(F25-F15)/9</f>
        <v>1246.7222222222222</v>
      </c>
      <c r="H15" s="163">
        <f>SUM(K15:AD15)</f>
        <v>11</v>
      </c>
      <c r="I15" s="131">
        <f>AO29</f>
        <v>0</v>
      </c>
      <c r="J15" s="130">
        <v>5</v>
      </c>
      <c r="K15" s="118">
        <v>3</v>
      </c>
      <c r="L15" s="119"/>
      <c r="M15" s="120">
        <f>IF(M16+N16=0,"",IF(M16-N16=3,3,IF(M16-N16=2,3,IF(M16-N16=0,1,IF(M16-N16=-1,0,IF(M16-N16=-2,0,IF(M16-N16=-3,0)))))))</f>
        <v>1</v>
      </c>
      <c r="N15" s="121"/>
      <c r="O15" s="120">
        <f>IF(O16+P16=0,"",IF(O16-P16=3,3,IF(O16-P16=2,3,IF(O16-P16=0,1,IF(O16-P16=-1,0,IF(O16-P16=-2,0,IF(O16-P16=-3,0)))))))</f>
        <v>3</v>
      </c>
      <c r="P15" s="121"/>
      <c r="Q15" s="118">
        <f>IF(Q16+R16=0,"",IF(Q16-R16=3,3,IF(Q16-R16=2,3,IF(Q16-R16=0,1,IF(Q16-R16=-1,0,IF(Q16-R16=-2,0,IF(Q16-R16=-3,0)))))))</f>
        <v>0</v>
      </c>
      <c r="R15" s="119"/>
      <c r="S15" s="118">
        <f>IF(S16+T16=0,"",IF(S16-T16=3,3,IF(S16-T16=2,3,IF(S16-T16=0,1,IF(S16-T16=-1,0,IF(S16-T16=-2,0,IF(S16-T16=-3,0)))))))</f>
        <v>0</v>
      </c>
      <c r="T15" s="119"/>
      <c r="U15" s="47"/>
      <c r="V15" s="48"/>
      <c r="W15" s="120">
        <v>0</v>
      </c>
      <c r="X15" s="121"/>
      <c r="Y15" s="120">
        <f>IF(Y16+Z16=0,"",IF(Y16-Z16=3,3,IF(Y16-Z16=2,3,IF(Y16-Z16=0,1,IF(Y16-Z16=-1,0,IF(Y16-Z16=-2,0,IF(Y16-Z16=-3,0)))))))</f>
        <v>3</v>
      </c>
      <c r="Z15" s="121"/>
      <c r="AA15" s="118">
        <f>IF(AA16+AB16=0,"",IF(AA16-AB16=3,3,IF(AA16-AB16=2,3,IF(AA16-AB16=0,1,IF(AA16-AB16=-1,0,IF(AA16-AB16=-2,0,IF(AA16-AB16=-3,0)))))))</f>
        <v>0</v>
      </c>
      <c r="AB15" s="119"/>
      <c r="AC15" s="118">
        <v>1</v>
      </c>
      <c r="AD15" s="119"/>
      <c r="AE15" s="122">
        <f>IF(AE16+AF16=0,"",SUM(AE16/AF16))</f>
        <v>0.83333333333333337</v>
      </c>
      <c r="AF15" s="123"/>
      <c r="AG15" s="124" t="s">
        <v>83</v>
      </c>
      <c r="AH15" s="21"/>
      <c r="AI15" s="117">
        <f>RANK(H15,$H$5:$H$24)</f>
        <v>5</v>
      </c>
      <c r="AJ15" s="117">
        <f>RANK($I15,I5:I24)</f>
        <v>8</v>
      </c>
      <c r="AK15" s="13"/>
      <c r="AL15" s="114">
        <f>IF($K15=1,$H15)+IF($K15=0,$H15)</f>
        <v>0</v>
      </c>
      <c r="AM15" s="114">
        <f>IF($M15=1,$H15)+IF($M15=0,$H15)</f>
        <v>11</v>
      </c>
      <c r="AN15" s="114">
        <f>IF($O15=1,$H15)+IF($O15=0,$H15)</f>
        <v>0</v>
      </c>
      <c r="AO15" s="114">
        <f>IF($Q15=1,$H15)+IF($Q15=0,$H15)</f>
        <v>11</v>
      </c>
      <c r="AP15" s="114">
        <f>IF($S15=1,$H15)+IF($S15=0,$H15)</f>
        <v>11</v>
      </c>
      <c r="AQ15" s="115"/>
      <c r="AR15" s="114">
        <f>IF($W15=1,$H15)+IF($W15=0,$H15)</f>
        <v>11</v>
      </c>
      <c r="AS15" s="114">
        <f>IF($Y15=1,$H15)+IF($Y15=0,$H15)</f>
        <v>0</v>
      </c>
      <c r="AT15" s="114">
        <f>IF($AA15=1,$H15)+IF($AA15=0,$H15)</f>
        <v>11</v>
      </c>
      <c r="AU15" s="114">
        <f>IF($AC15=1,$H15)+IF($AC15=0,$H15)</f>
        <v>11</v>
      </c>
      <c r="AV15" s="5"/>
      <c r="AW15" s="4"/>
      <c r="AX15" s="4"/>
      <c r="AY15" s="4"/>
      <c r="AZ15" s="4"/>
      <c r="BA15" s="4"/>
      <c r="BB15" s="6"/>
      <c r="BC15" s="6"/>
      <c r="BD15" s="6"/>
    </row>
    <row r="16" spans="1:56" ht="17.25" customHeight="1" x14ac:dyDescent="0.3">
      <c r="A16" s="132"/>
      <c r="B16" s="67" t="s">
        <v>84</v>
      </c>
      <c r="C16" s="67"/>
      <c r="D16" s="46"/>
      <c r="E16" s="107">
        <v>1000</v>
      </c>
      <c r="F16" s="129"/>
      <c r="G16" s="129"/>
      <c r="H16" s="163"/>
      <c r="I16" s="131"/>
      <c r="J16" s="130"/>
      <c r="K16" s="49">
        <v>3</v>
      </c>
      <c r="L16" s="50">
        <v>1</v>
      </c>
      <c r="M16" s="51">
        <v>2</v>
      </c>
      <c r="N16" s="52">
        <v>2</v>
      </c>
      <c r="O16" s="51">
        <v>3</v>
      </c>
      <c r="P16" s="52">
        <v>0</v>
      </c>
      <c r="Q16" s="49">
        <v>1</v>
      </c>
      <c r="R16" s="50">
        <v>3</v>
      </c>
      <c r="S16" s="42">
        <v>0</v>
      </c>
      <c r="T16" s="43">
        <v>3</v>
      </c>
      <c r="U16" s="32"/>
      <c r="V16" s="33"/>
      <c r="W16" s="51">
        <v>1</v>
      </c>
      <c r="X16" s="52">
        <v>3</v>
      </c>
      <c r="Y16" s="51">
        <v>3</v>
      </c>
      <c r="Z16" s="52">
        <v>1</v>
      </c>
      <c r="AA16" s="49">
        <v>0</v>
      </c>
      <c r="AB16" s="50">
        <v>3</v>
      </c>
      <c r="AC16" s="49">
        <v>2</v>
      </c>
      <c r="AD16" s="50">
        <v>2</v>
      </c>
      <c r="AE16" s="44">
        <f>SUM($AC16,$AA16,$Y16,$W16,$U16,$S16,$Q16,$O16,$M16,$K16)</f>
        <v>15</v>
      </c>
      <c r="AF16" s="45">
        <f>SUM($L16,$N16,$P16,$R16,$T16,$V16,$X16,$Z16,$AB16,$AD16)</f>
        <v>18</v>
      </c>
      <c r="AG16" s="125"/>
      <c r="AH16" s="21"/>
      <c r="AI16" s="117"/>
      <c r="AJ16" s="117"/>
      <c r="AK16" s="13"/>
      <c r="AL16" s="114"/>
      <c r="AM16" s="114"/>
      <c r="AN16" s="114"/>
      <c r="AO16" s="114"/>
      <c r="AP16" s="114"/>
      <c r="AQ16" s="115"/>
      <c r="AR16" s="114"/>
      <c r="AS16" s="114"/>
      <c r="AT16" s="114"/>
      <c r="AU16" s="114"/>
      <c r="AV16" s="5"/>
      <c r="AW16" s="4"/>
      <c r="AX16" s="4"/>
      <c r="AY16" s="4"/>
      <c r="AZ16" s="4"/>
      <c r="BA16" s="4"/>
      <c r="BB16" s="6"/>
      <c r="BC16" s="6"/>
      <c r="BD16" s="6"/>
    </row>
    <row r="17" spans="1:56" ht="17.25" customHeight="1" x14ac:dyDescent="0.3">
      <c r="A17" s="126">
        <v>7</v>
      </c>
      <c r="B17" s="79" t="s">
        <v>85</v>
      </c>
      <c r="C17" s="79"/>
      <c r="D17" s="70"/>
      <c r="E17" s="58">
        <v>1000</v>
      </c>
      <c r="F17" s="172">
        <f>SUM(E17:E18)/2</f>
        <v>1000</v>
      </c>
      <c r="G17" s="172">
        <f>(F25-F17)/9</f>
        <v>1246.7222222222222</v>
      </c>
      <c r="H17" s="130">
        <f>SUM(K17:AD17)</f>
        <v>6</v>
      </c>
      <c r="I17" s="174">
        <f>AR25</f>
        <v>45</v>
      </c>
      <c r="J17" s="130">
        <v>10</v>
      </c>
      <c r="K17" s="120">
        <f>IF(K18+L18=0,"",IF(K18-L18=3,3,IF(K18-L18=2,3,IF(K18-L18=0,1,IF(K18-L18=-1,0,IF(K18-L18=-2,0,IF(K18-L18=-3,0)))))))</f>
        <v>0</v>
      </c>
      <c r="L17" s="121"/>
      <c r="M17" s="120">
        <f>IF(M18+N18=0,"",IF(M18-N18=3,3,IF(M18-N18=2,3,IF(M18-N18=0,1,IF(M18-N18=-1,0,IF(M18-N18=-2,0,IF(M18-N18=-3,0)))))))</f>
        <v>0</v>
      </c>
      <c r="N17" s="121"/>
      <c r="O17" s="120">
        <f>IF(O18+P18=0,"",IF(O18-P18=3,3,IF(O18-P18=2,3,IF(O18-P18=0,1,IF(O18-P18=-1,0,IF(O18-P18=-2,0,IF(O18-P18=-3,0)))))))</f>
        <v>1</v>
      </c>
      <c r="P17" s="121"/>
      <c r="Q17" s="120">
        <f>IF(Q18+R18=0,"",IF(Q18-R18=3,3,IF(Q18-R18=2,3,IF(Q18-R18=0,1,IF(Q18-R18=-1,0,IF(Q18-R18=-2,0,IF(Q18-R18=-3,0)))))))</f>
        <v>0</v>
      </c>
      <c r="R17" s="121"/>
      <c r="S17" s="120">
        <v>0</v>
      </c>
      <c r="T17" s="121"/>
      <c r="U17" s="120">
        <v>3</v>
      </c>
      <c r="V17" s="121"/>
      <c r="W17" s="59"/>
      <c r="X17" s="60"/>
      <c r="Y17" s="120">
        <f>IF(Y18+Z18=0,"",IF(Y18-Z18=3,3,IF(Y18-Z18=2,3,IF(Y18-Z18=0,1,IF(Y18-Z18=-1,0,IF(Y18-Z18=-2,0,IF(Y18-Z18=-3,0)))))))</f>
        <v>1</v>
      </c>
      <c r="Z17" s="121"/>
      <c r="AA17" s="120">
        <v>1</v>
      </c>
      <c r="AB17" s="121"/>
      <c r="AC17" s="120">
        <f>IF(AC18+AD18=0,"",IF(AC18-AD18=3,3,IF(AC18-AD18=2,3,IF(AC18-AD18=0,1,IF(AC18-AD18=-1,0,IF(AC18-AD18=-2,0,IF(AC18-AD18=-3,0)))))))</f>
        <v>0</v>
      </c>
      <c r="AD17" s="121"/>
      <c r="AE17" s="122">
        <f>IF(AE18+AF18=0,"",SUM(AE18/AF18))</f>
        <v>0.59090909090909094</v>
      </c>
      <c r="AF17" s="123"/>
      <c r="AG17" s="124"/>
      <c r="AH17" s="21"/>
      <c r="AI17" s="117">
        <f>RANK(H17,$H$5:$H$24)</f>
        <v>10</v>
      </c>
      <c r="AJ17" s="117">
        <f>RANK($I17,I5:I24)</f>
        <v>6</v>
      </c>
      <c r="AK17" s="13"/>
      <c r="AL17" s="114">
        <f>IF($K17=1,$H17)+IF($K17=0,$H17)</f>
        <v>6</v>
      </c>
      <c r="AM17" s="114">
        <f>IF($M17=1,$H17)+IF($M17=0,$H17)</f>
        <v>6</v>
      </c>
      <c r="AN17" s="114">
        <f>IF($O17=1,$H17)+IF($O17=0,$H17)</f>
        <v>6</v>
      </c>
      <c r="AO17" s="114">
        <f>IF($Q17=1,$H17)+IF($Q17=0,$H17)</f>
        <v>6</v>
      </c>
      <c r="AP17" s="114">
        <f>IF($S17=1,$H17)+IF($S17=0,$H17)</f>
        <v>6</v>
      </c>
      <c r="AQ17" s="114">
        <f>IF($U17=1,$H17)+IF($U17=0,$H17)</f>
        <v>0</v>
      </c>
      <c r="AR17" s="115"/>
      <c r="AS17" s="114">
        <f>IF($Y17=1,$H17)+IF($Y17=0,$H17)</f>
        <v>6</v>
      </c>
      <c r="AT17" s="114">
        <f>IF($AA17=1,$H17)+IF($AA17=0,$H17)</f>
        <v>6</v>
      </c>
      <c r="AU17" s="114">
        <f>IF($AC17=1,$H17)+IF($AC17=0,$H17)</f>
        <v>6</v>
      </c>
      <c r="AV17" s="5"/>
      <c r="AW17" s="4"/>
      <c r="AX17" s="4"/>
      <c r="AY17" s="4"/>
      <c r="AZ17" s="4"/>
      <c r="BA17" s="4"/>
      <c r="BB17" s="6"/>
      <c r="BC17" s="6"/>
      <c r="BD17" s="6"/>
    </row>
    <row r="18" spans="1:56" ht="17.25" customHeight="1" x14ac:dyDescent="0.3">
      <c r="A18" s="132"/>
      <c r="B18" s="79" t="s">
        <v>86</v>
      </c>
      <c r="C18" s="79"/>
      <c r="D18" s="70"/>
      <c r="E18" s="58">
        <v>1000</v>
      </c>
      <c r="F18" s="173"/>
      <c r="G18" s="173"/>
      <c r="H18" s="130"/>
      <c r="I18" s="174"/>
      <c r="J18" s="130"/>
      <c r="K18" s="51">
        <v>1</v>
      </c>
      <c r="L18" s="52">
        <v>3</v>
      </c>
      <c r="M18" s="51">
        <v>1</v>
      </c>
      <c r="N18" s="52">
        <v>3</v>
      </c>
      <c r="O18" s="51">
        <v>2</v>
      </c>
      <c r="P18" s="52">
        <v>2</v>
      </c>
      <c r="Q18" s="53">
        <v>0</v>
      </c>
      <c r="R18" s="54">
        <v>3</v>
      </c>
      <c r="S18" s="51">
        <v>1</v>
      </c>
      <c r="T18" s="52">
        <v>3</v>
      </c>
      <c r="U18" s="51">
        <v>3</v>
      </c>
      <c r="V18" s="52">
        <v>1</v>
      </c>
      <c r="W18" s="63"/>
      <c r="X18" s="64"/>
      <c r="Y18" s="51">
        <v>2</v>
      </c>
      <c r="Z18" s="52">
        <v>2</v>
      </c>
      <c r="AA18" s="51">
        <v>2</v>
      </c>
      <c r="AB18" s="52">
        <v>2</v>
      </c>
      <c r="AC18" s="51">
        <v>1</v>
      </c>
      <c r="AD18" s="52">
        <v>3</v>
      </c>
      <c r="AE18" s="44">
        <f>SUM($AC18,$AA18,$Y18,$W18,$U18,$S18,$Q18,$O18,$M18,$K18)</f>
        <v>13</v>
      </c>
      <c r="AF18" s="45">
        <f>SUM($L18,$N18,$P18,$R18,$T18,$V18,$X18,$Z18,$AB18,$AD18)</f>
        <v>22</v>
      </c>
      <c r="AG18" s="125"/>
      <c r="AH18" s="21"/>
      <c r="AI18" s="117"/>
      <c r="AJ18" s="117"/>
      <c r="AK18" s="13"/>
      <c r="AL18" s="114"/>
      <c r="AM18" s="114"/>
      <c r="AN18" s="114"/>
      <c r="AO18" s="114"/>
      <c r="AP18" s="114"/>
      <c r="AQ18" s="114"/>
      <c r="AR18" s="115"/>
      <c r="AS18" s="114"/>
      <c r="AT18" s="114"/>
      <c r="AU18" s="114"/>
      <c r="AV18" s="5"/>
      <c r="AW18" s="4"/>
      <c r="AX18" s="4"/>
      <c r="AY18" s="4"/>
      <c r="AZ18" s="4"/>
      <c r="BA18" s="4"/>
      <c r="BB18" s="6"/>
      <c r="BC18" s="6"/>
      <c r="BD18" s="6"/>
    </row>
    <row r="19" spans="1:56" ht="17.25" customHeight="1" x14ac:dyDescent="0.3">
      <c r="A19" s="126">
        <v>8</v>
      </c>
      <c r="B19" s="79" t="s">
        <v>87</v>
      </c>
      <c r="C19" s="79"/>
      <c r="D19" s="70"/>
      <c r="E19" s="71">
        <v>1470</v>
      </c>
      <c r="F19" s="133">
        <f>SUM(E19:E20)/2</f>
        <v>1235</v>
      </c>
      <c r="G19" s="133">
        <f>(F25-F19)/9</f>
        <v>1220.6111111111111</v>
      </c>
      <c r="H19" s="156">
        <f>SUM(K19:AD19)</f>
        <v>7</v>
      </c>
      <c r="I19" s="135">
        <f>AS25</f>
        <v>56</v>
      </c>
      <c r="J19" s="130">
        <v>9</v>
      </c>
      <c r="K19" s="120">
        <f>IF(K20+L20=0,"",IF(K20-L20=3,3,IF(K20-L20=2,3,IF(K20-L20=0,1,IF(K20-L20=-1,0,IF(K20-L20=-2,0,IF(K20-L20=-3,0)))))))</f>
        <v>3</v>
      </c>
      <c r="L19" s="121"/>
      <c r="M19" s="120">
        <f>IF(M20+N20=0,"",IF(M20-N20=3,3,IF(M20-N20=2,3,IF(M20-N20=0,1,IF(M20-N20=-1,0,IF(M20-N20=-2,0,IF(M20-N20=-3,0)))))))</f>
        <v>1</v>
      </c>
      <c r="N19" s="121"/>
      <c r="O19" s="120">
        <f>IF(O20+P20=0,"",IF(O20-P20=3,3,IF(O20-P20=2,3,IF(O20-P20=0,1,IF(O20-P20=-1,0,IF(O20-P20=-2,0,IF(O20-P20=-3,0)))))))</f>
        <v>0</v>
      </c>
      <c r="P19" s="121"/>
      <c r="Q19" s="120">
        <v>0</v>
      </c>
      <c r="R19" s="121"/>
      <c r="S19" s="120">
        <f>IF(S20+T20=0,"",IF(S20-T20=3,3,IF(S20-T20=2,3,IF(S20-T20=0,1,IF(S20-T20=-1,0,IF(S20-T20=-2,0,IF(S20-T20=-3,0)))))))</f>
        <v>0</v>
      </c>
      <c r="T19" s="121"/>
      <c r="U19" s="120">
        <f>IF(U20+V20=0,"",IF(U20-V20=3,3,IF(U20-V20=2,3,IF(U20-V20=0,1,IF(U20-V20=-1,0,IF(U20-V20=-2,0,IF(U20-V20=-3,0)))))))</f>
        <v>0</v>
      </c>
      <c r="V19" s="121"/>
      <c r="W19" s="120">
        <f>IF(W20+X20=0,"",IF(W20-X20=3,3,IF(W20-X20=2,3,IF(W20-X20=0,1,IF(W20-X20=-1,0,IF(W20-X20=-2,0,IF(W20-X20=-3,0)))))))</f>
        <v>1</v>
      </c>
      <c r="X19" s="121"/>
      <c r="Y19" s="59"/>
      <c r="Z19" s="60"/>
      <c r="AA19" s="120">
        <f>IF(AA20+AB20=0,"",IF(AA20-AB20=3,3,IF(AA20-AB20=2,3,IF(AA20-AB20=0,1,IF(AA20-AB20=-1,0,IF(AA20-AB20=-2,0,IF(AA20-AB20=-3,0)))))))</f>
        <v>1</v>
      </c>
      <c r="AB19" s="121"/>
      <c r="AC19" s="120">
        <f>IF(AC20+AD20=0,"",IF(AC20-AD20=3,3,IF(AC20-AD20=2,3,IF(AC20-AD20=0,1,IF(AC20-AD20=-1,0,IF(AC20-AD20=-2,0,IF(AC20-AD20=-3,0)))))))</f>
        <v>1</v>
      </c>
      <c r="AD19" s="121"/>
      <c r="AE19" s="122">
        <f>IF(AE20+AF20=0,"",SUM(AE20/AF20))</f>
        <v>0.75</v>
      </c>
      <c r="AF19" s="123"/>
      <c r="AG19" s="124"/>
      <c r="AH19" s="21"/>
      <c r="AI19" s="117">
        <f>RANK(H19,$H$5:$H$24)</f>
        <v>9</v>
      </c>
      <c r="AJ19" s="117">
        <f>RANK($I19,I5:I24)</f>
        <v>3</v>
      </c>
      <c r="AK19" s="13"/>
      <c r="AL19" s="114">
        <f>IF($K19=1,$H19)+IF($K19=0,$H19)</f>
        <v>0</v>
      </c>
      <c r="AM19" s="114">
        <f>IF($M19=1,$H19)+IF($M19=0,$H19)</f>
        <v>7</v>
      </c>
      <c r="AN19" s="114">
        <f>IF($O19=1,$H19)+IF($O19=0,$H19)</f>
        <v>7</v>
      </c>
      <c r="AO19" s="114">
        <f>IF($Q19=1,$H19)+IF($Q19=0,$H19)</f>
        <v>7</v>
      </c>
      <c r="AP19" s="114">
        <f>IF($S19=1,$H19)+IF($S19=0,$H19)</f>
        <v>7</v>
      </c>
      <c r="AQ19" s="114">
        <f>IF($U19=1,$H19)+IF($U19=0,$H19)</f>
        <v>7</v>
      </c>
      <c r="AR19" s="114">
        <f>IF($W19=1,$H19)+IF($W19=0,$H19)</f>
        <v>7</v>
      </c>
      <c r="AS19" s="115"/>
      <c r="AT19" s="114">
        <f>IF($AA19=1,$H19)+IF($AA19=0,$H19)</f>
        <v>7</v>
      </c>
      <c r="AU19" s="114">
        <f>IF($AC19=1,$H19)+IF($AC19=0,$H19)</f>
        <v>7</v>
      </c>
      <c r="AV19" s="5"/>
      <c r="AW19" s="4"/>
      <c r="AX19" s="4"/>
      <c r="AY19" s="4"/>
      <c r="AZ19" s="4"/>
      <c r="BA19" s="4"/>
      <c r="BB19" s="6"/>
      <c r="BC19" s="6"/>
      <c r="BD19" s="6"/>
    </row>
    <row r="20" spans="1:56" ht="17.25" customHeight="1" x14ac:dyDescent="0.3">
      <c r="A20" s="132"/>
      <c r="B20" s="79" t="s">
        <v>88</v>
      </c>
      <c r="C20" s="79"/>
      <c r="D20" s="70"/>
      <c r="E20" s="71">
        <v>1000</v>
      </c>
      <c r="F20" s="134"/>
      <c r="G20" s="134"/>
      <c r="H20" s="156"/>
      <c r="I20" s="135"/>
      <c r="J20" s="130"/>
      <c r="K20" s="61">
        <v>3</v>
      </c>
      <c r="L20" s="62">
        <v>0</v>
      </c>
      <c r="M20" s="51">
        <v>2</v>
      </c>
      <c r="N20" s="52">
        <v>2</v>
      </c>
      <c r="O20" s="53">
        <v>1</v>
      </c>
      <c r="P20" s="54">
        <v>3</v>
      </c>
      <c r="Q20" s="51">
        <v>1</v>
      </c>
      <c r="R20" s="52">
        <v>3</v>
      </c>
      <c r="S20" s="51">
        <v>1</v>
      </c>
      <c r="T20" s="52">
        <v>3</v>
      </c>
      <c r="U20" s="61">
        <v>1</v>
      </c>
      <c r="V20" s="62">
        <v>3</v>
      </c>
      <c r="W20" s="51">
        <v>2</v>
      </c>
      <c r="X20" s="52">
        <v>2</v>
      </c>
      <c r="Y20" s="63"/>
      <c r="Z20" s="64"/>
      <c r="AA20" s="108">
        <v>2</v>
      </c>
      <c r="AB20" s="109">
        <v>2</v>
      </c>
      <c r="AC20" s="108">
        <v>2</v>
      </c>
      <c r="AD20" s="109">
        <v>2</v>
      </c>
      <c r="AE20" s="44">
        <f>SUM($AC20,$AA20,$Y20,$W20,$U20,$S20,$Q20,$O20,$M20,$K20)</f>
        <v>15</v>
      </c>
      <c r="AF20" s="45">
        <f>SUM($L20,$N20,$P20,$R20,$T20,$V20,$X20,$Z20,$AB20,$AD20)</f>
        <v>20</v>
      </c>
      <c r="AG20" s="125"/>
      <c r="AH20" s="21"/>
      <c r="AI20" s="117"/>
      <c r="AJ20" s="117"/>
      <c r="AK20" s="13"/>
      <c r="AL20" s="114"/>
      <c r="AM20" s="114"/>
      <c r="AN20" s="114"/>
      <c r="AO20" s="114"/>
      <c r="AP20" s="114"/>
      <c r="AQ20" s="114"/>
      <c r="AR20" s="114"/>
      <c r="AS20" s="115"/>
      <c r="AT20" s="114"/>
      <c r="AU20" s="114"/>
      <c r="AV20" s="5"/>
      <c r="AW20" s="4"/>
      <c r="AX20" s="4"/>
      <c r="AY20" s="4"/>
      <c r="AZ20" s="4"/>
      <c r="BA20" s="4"/>
      <c r="BB20" s="6"/>
      <c r="BC20" s="6"/>
      <c r="BD20" s="6"/>
    </row>
    <row r="21" spans="1:56" ht="17.25" customHeight="1" x14ac:dyDescent="0.3">
      <c r="A21" s="126">
        <v>9</v>
      </c>
      <c r="B21" s="67" t="s">
        <v>89</v>
      </c>
      <c r="C21" s="30"/>
      <c r="D21" s="46"/>
      <c r="E21" s="31">
        <v>1730</v>
      </c>
      <c r="F21" s="128">
        <f>SUM(E21:E22)/2</f>
        <v>1576.5</v>
      </c>
      <c r="G21" s="128">
        <f>(F25-F21)/9</f>
        <v>1182.6666666666667</v>
      </c>
      <c r="H21" s="163">
        <f>SUM(K21:AD21)</f>
        <v>19</v>
      </c>
      <c r="I21" s="131">
        <f>AT25</f>
        <v>102</v>
      </c>
      <c r="J21" s="130">
        <v>2</v>
      </c>
      <c r="K21" s="118">
        <f>IF(K22+L22=0,"",IF(K22-L22=3,3,IF(K22-L22=2,3,IF(K22-L22=0,1,IF(K22-L22=-1,0,IF(K22-L22=-2,0,IF(K22-L22=-3,0)))))))</f>
        <v>1</v>
      </c>
      <c r="L21" s="119"/>
      <c r="M21" s="120">
        <f>IF(M22+N22=0,"",IF(M22-N22=3,3,IF(M22-N22=2,3,IF(M22-N22=0,1,IF(M22-N22=-1,0,IF(M22-N22=-2,0,IF(M22-N22=-3,0)))))))</f>
        <v>3</v>
      </c>
      <c r="N21" s="121"/>
      <c r="O21" s="120">
        <v>3</v>
      </c>
      <c r="P21" s="121"/>
      <c r="Q21" s="118">
        <f>IF(Q22+R22=0,"",IF(Q22-R22=3,3,IF(Q22-R22=2,3,IF(Q22-R22=0,1,IF(Q22-R22=-1,0,IF(Q22-R22=-2,0,IF(Q22-R22=-3,0)))))))</f>
        <v>3</v>
      </c>
      <c r="R21" s="119"/>
      <c r="S21" s="118">
        <f>IF(S22+T22=0,"",IF(S22-T22=3,3,IF(S22-T22=2,3,IF(S22-T22=0,1,IF(S22-T22=-1,0,IF(S22-T22=-2,0,IF(S22-T22=-3,0)))))))</f>
        <v>1</v>
      </c>
      <c r="T21" s="119"/>
      <c r="U21" s="118">
        <f>IF(U22+V22=0,"",IF(U22-V22=3,3,IF(U22-V22=2,3,IF(U22-V22=0,1,IF(U22-V22=-1,0,IF(U22-V22=-2,0,IF(U22-V22=-3,0)))))))</f>
        <v>3</v>
      </c>
      <c r="V21" s="119"/>
      <c r="W21" s="120">
        <f>IF(W22+X22=0,"",IF(W22-X22=3,3,IF(W22-X22=2,3,IF(W22-X22=0,1,IF(W22-X22=-1,0,IF(W22-X22=-2,0,IF(W22-X22=-3,0)))))))</f>
        <v>1</v>
      </c>
      <c r="X21" s="121"/>
      <c r="Y21" s="120">
        <f>IF(Y22+Z22=0,"",IF(Y22-Z22=3,3,IF(Y22-Z22=2,3,IF(Y22-Z22=0,1,IF(Y22-Z22=-1,0,IF(Y22-Z22=-2,0,IF(Y22-Z22=-3,0)))))))</f>
        <v>1</v>
      </c>
      <c r="Z21" s="121"/>
      <c r="AA21" s="47"/>
      <c r="AB21" s="48"/>
      <c r="AC21" s="120">
        <f>IF(AC22+AD22=0,"",IF(AC22-AD22=3,3,IF(AC22-AD22=2,3,IF(AC22-AD22=0,1,IF(AC22-AD22=-1,0,IF(AC22-AD22=-2,0,IF(AC22-AD22=-3,0)))))))</f>
        <v>3</v>
      </c>
      <c r="AD21" s="121"/>
      <c r="AE21" s="122">
        <f>IF(AE22+AF22=0,"",SUM(AE22/AF22))</f>
        <v>2.5555555555555554</v>
      </c>
      <c r="AF21" s="123"/>
      <c r="AG21" s="124" t="s">
        <v>90</v>
      </c>
      <c r="AH21" s="21"/>
      <c r="AI21" s="117">
        <f>RANK(H21,$H$5:$H$24)</f>
        <v>2</v>
      </c>
      <c r="AJ21" s="117">
        <f>RANK($I21,I5:I24)</f>
        <v>1</v>
      </c>
      <c r="AK21" s="13"/>
      <c r="AL21" s="114">
        <f>IF($K21=1,$H21)+IF($K21=0,$H21)</f>
        <v>19</v>
      </c>
      <c r="AM21" s="114">
        <f>IF($M21=1,$H21)+IF($M21=0,$H21)</f>
        <v>0</v>
      </c>
      <c r="AN21" s="114">
        <f>IF($O21=1,$H21)+IF($O21=0,$H21)</f>
        <v>0</v>
      </c>
      <c r="AO21" s="114">
        <f>IF($Q21=1,$H21)+IF($Q21=0,$H21)</f>
        <v>0</v>
      </c>
      <c r="AP21" s="114">
        <f>IF($S21=1,$H21)+IF($S21=0,$H21)</f>
        <v>19</v>
      </c>
      <c r="AQ21" s="114">
        <f>IF($U21=1,$H21)+IF($U21=0,$H21)</f>
        <v>0</v>
      </c>
      <c r="AR21" s="114">
        <f>IF($W21=1,$H21)+IF($W21=0,$H21)</f>
        <v>19</v>
      </c>
      <c r="AS21" s="114">
        <f>IF($Y21=1,$H21)+IF($Y21=0,$H21)</f>
        <v>19</v>
      </c>
      <c r="AT21" s="115"/>
      <c r="AU21" s="114">
        <f>IF($AC21=1,$H21)+IF($AC21=0,$H21)</f>
        <v>0</v>
      </c>
      <c r="AV21" s="5"/>
      <c r="AW21" s="4"/>
      <c r="AX21" s="4"/>
      <c r="AY21" s="4"/>
      <c r="AZ21" s="4"/>
      <c r="BA21" s="4"/>
      <c r="BB21" s="6"/>
      <c r="BC21" s="6"/>
      <c r="BD21" s="6"/>
    </row>
    <row r="22" spans="1:56" ht="17.25" customHeight="1" x14ac:dyDescent="0.3">
      <c r="A22" s="132"/>
      <c r="B22" s="67" t="s">
        <v>91</v>
      </c>
      <c r="C22" s="30"/>
      <c r="D22" s="46"/>
      <c r="E22" s="31">
        <v>1423</v>
      </c>
      <c r="F22" s="129"/>
      <c r="G22" s="129"/>
      <c r="H22" s="163"/>
      <c r="I22" s="131"/>
      <c r="J22" s="130"/>
      <c r="K22" s="49">
        <v>2</v>
      </c>
      <c r="L22" s="50">
        <v>2</v>
      </c>
      <c r="M22" s="53">
        <v>3</v>
      </c>
      <c r="N22" s="54">
        <v>0</v>
      </c>
      <c r="O22" s="51">
        <v>3</v>
      </c>
      <c r="P22" s="52">
        <v>0</v>
      </c>
      <c r="Q22" s="49">
        <v>3</v>
      </c>
      <c r="R22" s="50">
        <v>1</v>
      </c>
      <c r="S22" s="49">
        <v>2</v>
      </c>
      <c r="T22" s="50">
        <v>2</v>
      </c>
      <c r="U22" s="49">
        <v>3</v>
      </c>
      <c r="V22" s="50">
        <v>0</v>
      </c>
      <c r="W22" s="51">
        <v>2</v>
      </c>
      <c r="X22" s="52">
        <v>2</v>
      </c>
      <c r="Y22" s="51">
        <v>2</v>
      </c>
      <c r="Z22" s="52">
        <v>2</v>
      </c>
      <c r="AA22" s="32"/>
      <c r="AB22" s="33"/>
      <c r="AC22" s="36">
        <v>3</v>
      </c>
      <c r="AD22" s="41">
        <v>0</v>
      </c>
      <c r="AE22" s="44">
        <f>SUM($AC22,$AA22,$Y22,$W22,$U22,$S22,$Q22,$O22,$M22,$K22)</f>
        <v>23</v>
      </c>
      <c r="AF22" s="45">
        <f>SUM($L22,$N22,$P22,$R22,$T22,$V22,$X22,$Z22,$AB22,$AD22)</f>
        <v>9</v>
      </c>
      <c r="AG22" s="125"/>
      <c r="AH22" s="21"/>
      <c r="AI22" s="117"/>
      <c r="AJ22" s="117"/>
      <c r="AK22" s="13"/>
      <c r="AL22" s="114"/>
      <c r="AM22" s="114"/>
      <c r="AN22" s="114"/>
      <c r="AO22" s="114"/>
      <c r="AP22" s="114"/>
      <c r="AQ22" s="114"/>
      <c r="AR22" s="114"/>
      <c r="AS22" s="114"/>
      <c r="AT22" s="115"/>
      <c r="AU22" s="114"/>
      <c r="AV22" s="5"/>
      <c r="AW22" s="4"/>
      <c r="AX22" s="4"/>
      <c r="AY22" s="4"/>
      <c r="AZ22" s="4"/>
      <c r="BA22" s="4"/>
      <c r="BB22" s="6"/>
      <c r="BC22" s="6"/>
      <c r="BD22" s="6"/>
    </row>
    <row r="23" spans="1:56" ht="17.25" customHeight="1" x14ac:dyDescent="0.3">
      <c r="A23" s="126">
        <v>10</v>
      </c>
      <c r="B23" s="67" t="s">
        <v>92</v>
      </c>
      <c r="C23" s="30"/>
      <c r="D23" s="46"/>
      <c r="E23" s="31">
        <v>1412</v>
      </c>
      <c r="F23" s="128">
        <f>SUM(E23:E24)/2</f>
        <v>1407.5</v>
      </c>
      <c r="G23" s="128">
        <f>(F25-F23)/9</f>
        <v>1201.4444444444443</v>
      </c>
      <c r="H23" s="163">
        <f>SUM(K23:AD23)</f>
        <v>14</v>
      </c>
      <c r="I23" s="131">
        <f>AU25</f>
        <v>49</v>
      </c>
      <c r="J23" s="130">
        <v>4</v>
      </c>
      <c r="K23" s="118">
        <f>IF(K24+L24=0,"",IF(K24-L24=3,3,IF(K24-L24=2,3,IF(K24-L24=0,1,IF(K24-L24=-1,0,IF(K24-L24=-2,0,IF(K24-L24=-3,0)))))))</f>
        <v>3</v>
      </c>
      <c r="L23" s="119"/>
      <c r="M23" s="120">
        <f>IF(M24+N24=0,"",IF(M24-N24=3,3,IF(M24-N24=2,3,IF(M24-N24=0,1,IF(M24-N24=-1,0,IF(M24-N24=-2,0,IF(M24-N24=-3,0)))))))</f>
        <v>3</v>
      </c>
      <c r="N23" s="121"/>
      <c r="O23" s="120">
        <f>IF(O24+P24=0,"",IF(O24-P24=3,3,IF(O24-P24=2,3,IF(O24-P24=0,1,IF(O24-P24=-1,0,IF(O24-P24=-2,0,IF(O24-P24=-3,0)))))))</f>
        <v>3</v>
      </c>
      <c r="P23" s="121"/>
      <c r="Q23" s="118">
        <v>0</v>
      </c>
      <c r="R23" s="119"/>
      <c r="S23" s="118">
        <f>IF(S24+T24=0,"",IF(S24-T24=3,3,IF(S24-T24=2,3,IF(S24-T24=0,1,IF(S24-T24=-1,0,IF(S24-T24=-2,0,IF(S24-T24=-3,0)))))))</f>
        <v>0</v>
      </c>
      <c r="T23" s="119"/>
      <c r="U23" s="118">
        <v>1</v>
      </c>
      <c r="V23" s="119"/>
      <c r="W23" s="120">
        <f>IF(W24+X24=0,"",IF(W24-X24=3,3,IF(W24-X24=2,3,IF(W24-X24=0,1,IF(W24-X24=-1,0,IF(W24-X24=-2,0,IF(W24-X24=-3,0)))))))</f>
        <v>3</v>
      </c>
      <c r="X23" s="121"/>
      <c r="Y23" s="120">
        <f>IF(Y24+Z24=0,"",IF(Y24-Z24=3,3,IF(Y24-Z24=2,3,IF(Y24-Z24=0,1,IF(Y24-Z24=-1,0,IF(Y24-Z24=-2,0,IF(Y24-Z24=-3,0)))))))</f>
        <v>1</v>
      </c>
      <c r="Z23" s="121"/>
      <c r="AA23" s="118">
        <f>IF(AA24+AB24=0,"",IF(AA24-AB24=3,3,IF(AA24-AB24=2,3,IF(AA24-AB24=0,1,IF(AA24-AB24=-1,0,IF(AA24-AB24=-2,0,IF(AA24-AB24=-3,0)))))))</f>
        <v>0</v>
      </c>
      <c r="AB23" s="119"/>
      <c r="AC23" s="81"/>
      <c r="AD23" s="82"/>
      <c r="AE23" s="122">
        <f>IF(AE24+AF24=0,"",SUM(AE24/AF24))</f>
        <v>1</v>
      </c>
      <c r="AF23" s="123"/>
      <c r="AG23" s="124" t="s">
        <v>83</v>
      </c>
      <c r="AH23" s="21"/>
      <c r="AI23" s="117">
        <f>RANK(H23,$H$5:$H$24)</f>
        <v>4</v>
      </c>
      <c r="AJ23" s="117">
        <f>RANK($I23,I5:I24)</f>
        <v>5</v>
      </c>
      <c r="AK23" s="13"/>
      <c r="AL23" s="114">
        <f>IF($K23=1,$H23)+IF($K23=0,$H23)</f>
        <v>0</v>
      </c>
      <c r="AM23" s="114">
        <f>IF($M23=1,$H23)+IF($M23=0,$H23)</f>
        <v>0</v>
      </c>
      <c r="AN23" s="114">
        <f>IF($O23=1,$H23)+IF($O23=0,$H23)</f>
        <v>0</v>
      </c>
      <c r="AO23" s="114">
        <f>IF($Q23=1,$H23)+IF($Q23=0,$H23)</f>
        <v>14</v>
      </c>
      <c r="AP23" s="114">
        <f>IF($S23=1,$H23)+IF($S23=0,$H23)</f>
        <v>14</v>
      </c>
      <c r="AQ23" s="114">
        <f>IF($U23=1,$H23)+IF($U23=0,$H23)</f>
        <v>14</v>
      </c>
      <c r="AR23" s="114">
        <f>IF($W23=1,$H23)+IF($W23=0,$H23)</f>
        <v>0</v>
      </c>
      <c r="AS23" s="114">
        <f>IF($Y23=1,$H23)+IF($Y23=0,$H23)</f>
        <v>14</v>
      </c>
      <c r="AT23" s="114">
        <f>IF($AA23=1,$H23)+IF($AA23=0,$H23)</f>
        <v>14</v>
      </c>
      <c r="AU23" s="115"/>
      <c r="AV23" s="5"/>
      <c r="AW23" s="4"/>
      <c r="AX23" s="4"/>
      <c r="AY23" s="4"/>
      <c r="AZ23" s="4"/>
      <c r="BA23" s="4"/>
      <c r="BB23" s="6"/>
      <c r="BC23" s="6"/>
      <c r="BD23" s="6"/>
    </row>
    <row r="24" spans="1:56" ht="17.25" customHeight="1" x14ac:dyDescent="0.3">
      <c r="A24" s="127"/>
      <c r="B24" s="110" t="s">
        <v>93</v>
      </c>
      <c r="C24" s="111"/>
      <c r="D24" s="101"/>
      <c r="E24" s="112">
        <v>1403</v>
      </c>
      <c r="F24" s="129"/>
      <c r="G24" s="129"/>
      <c r="H24" s="163"/>
      <c r="I24" s="131"/>
      <c r="J24" s="130"/>
      <c r="K24" s="49">
        <v>3</v>
      </c>
      <c r="L24" s="50">
        <v>1</v>
      </c>
      <c r="M24" s="51">
        <v>3</v>
      </c>
      <c r="N24" s="52">
        <v>1</v>
      </c>
      <c r="O24" s="51">
        <v>3</v>
      </c>
      <c r="P24" s="52">
        <v>1</v>
      </c>
      <c r="Q24" s="49">
        <v>0</v>
      </c>
      <c r="R24" s="50">
        <v>3</v>
      </c>
      <c r="S24" s="49">
        <v>1</v>
      </c>
      <c r="T24" s="50">
        <v>3</v>
      </c>
      <c r="U24" s="49">
        <v>2</v>
      </c>
      <c r="V24" s="50">
        <v>2</v>
      </c>
      <c r="W24" s="51">
        <v>3</v>
      </c>
      <c r="X24" s="52">
        <v>1</v>
      </c>
      <c r="Y24" s="51">
        <v>2</v>
      </c>
      <c r="Z24" s="52">
        <v>2</v>
      </c>
      <c r="AA24" s="49">
        <v>0</v>
      </c>
      <c r="AB24" s="50">
        <v>3</v>
      </c>
      <c r="AC24" s="84"/>
      <c r="AD24" s="85"/>
      <c r="AE24" s="44">
        <f>SUM($AC24,$AA24,$Y24,$W24,$U24,$S24,$Q24,$O24,$M24,$K24)</f>
        <v>17</v>
      </c>
      <c r="AF24" s="45">
        <f>SUM($L24,$N24,$P24,$R24,$T24,$V24,$X24,$Z24,$AB24,$AD24)</f>
        <v>17</v>
      </c>
      <c r="AG24" s="125"/>
      <c r="AH24" s="21"/>
      <c r="AI24" s="117"/>
      <c r="AJ24" s="117"/>
      <c r="AK24" s="13"/>
      <c r="AL24" s="114"/>
      <c r="AM24" s="114"/>
      <c r="AN24" s="114"/>
      <c r="AO24" s="114"/>
      <c r="AP24" s="114"/>
      <c r="AQ24" s="114"/>
      <c r="AR24" s="114"/>
      <c r="AS24" s="114"/>
      <c r="AT24" s="114"/>
      <c r="AU24" s="115"/>
      <c r="AV24" s="5"/>
      <c r="AW24" s="4"/>
      <c r="AX24" s="4"/>
      <c r="AY24" s="4"/>
      <c r="AZ24" s="4"/>
      <c r="BA24" s="4"/>
      <c r="BB24" s="6"/>
      <c r="BC24" s="6"/>
      <c r="BD24" s="6"/>
    </row>
    <row r="25" spans="1:56" x14ac:dyDescent="0.25">
      <c r="A25" s="4"/>
      <c r="B25" s="4"/>
      <c r="C25" s="4"/>
      <c r="D25" s="4"/>
      <c r="E25" s="113"/>
      <c r="F25" s="86">
        <f>F5+F7+F9+F11+F13+F15+F17+F19+F21+F23</f>
        <v>12220.5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3"/>
      <c r="AI25" s="4"/>
      <c r="AJ25" s="87"/>
      <c r="AK25" s="4"/>
      <c r="AL25" s="88">
        <f t="shared" ref="AL25:AU25" si="0">SUM(AL5:AL24)</f>
        <v>57</v>
      </c>
      <c r="AM25" s="88">
        <f t="shared" si="0"/>
        <v>72</v>
      </c>
      <c r="AN25" s="88">
        <f t="shared" si="0"/>
        <v>30</v>
      </c>
      <c r="AO25" s="88">
        <f t="shared" si="0"/>
        <v>54</v>
      </c>
      <c r="AP25" s="88">
        <f t="shared" si="0"/>
        <v>98</v>
      </c>
      <c r="AQ25" s="88">
        <f t="shared" si="0"/>
        <v>46</v>
      </c>
      <c r="AR25" s="88">
        <f t="shared" si="0"/>
        <v>45</v>
      </c>
      <c r="AS25" s="88">
        <f t="shared" si="0"/>
        <v>56</v>
      </c>
      <c r="AT25" s="88">
        <f t="shared" si="0"/>
        <v>102</v>
      </c>
      <c r="AU25" s="88">
        <f t="shared" si="0"/>
        <v>49</v>
      </c>
      <c r="AV25" s="5"/>
      <c r="AW25" s="4"/>
      <c r="AX25" s="4"/>
      <c r="AY25" s="4"/>
      <c r="AZ25" s="4"/>
      <c r="BA25" s="4"/>
      <c r="BB25" s="6"/>
      <c r="BC25" s="6"/>
      <c r="BD25" s="6"/>
    </row>
    <row r="26" spans="1:5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87"/>
      <c r="AK26" s="4"/>
      <c r="AL26" s="4"/>
      <c r="AM26" s="4"/>
      <c r="AN26" s="4"/>
      <c r="AO26" s="4"/>
      <c r="AP26" s="4"/>
      <c r="AQ26" s="4"/>
      <c r="AR26" s="4"/>
      <c r="AS26" s="5"/>
      <c r="AT26" s="5"/>
      <c r="AU26" s="5"/>
      <c r="AV26" s="5"/>
      <c r="AW26" s="4"/>
      <c r="AX26" s="4"/>
      <c r="AY26" s="4"/>
      <c r="AZ26" s="4"/>
      <c r="BA26" s="4"/>
      <c r="BB26" s="6"/>
      <c r="BC26" s="6"/>
      <c r="BD26" s="6"/>
    </row>
    <row r="27" spans="1:56" ht="18" customHeight="1" x14ac:dyDescent="0.25">
      <c r="A27" s="4"/>
      <c r="B27" s="116" t="s">
        <v>66</v>
      </c>
      <c r="C27" s="116"/>
      <c r="D27" s="116"/>
      <c r="E27" s="116"/>
      <c r="F27" s="89"/>
      <c r="G27" s="89"/>
      <c r="H27" s="89"/>
      <c r="I27" s="89"/>
      <c r="J27" s="89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116" t="s">
        <v>41</v>
      </c>
      <c r="W27" s="116"/>
      <c r="X27" s="116"/>
      <c r="Y27" s="116"/>
      <c r="Z27" s="116"/>
      <c r="AA27" s="116"/>
      <c r="AB27" s="116"/>
      <c r="AC27" s="116"/>
      <c r="AD27" s="116"/>
      <c r="AE27" s="4"/>
      <c r="AF27" s="4"/>
      <c r="AG27" s="4"/>
      <c r="AH27" s="4"/>
      <c r="AI27" s="4"/>
      <c r="AJ27" s="87"/>
      <c r="AK27" s="4"/>
      <c r="AL27" s="4"/>
      <c r="AM27" s="4"/>
      <c r="AN27" s="4"/>
      <c r="AO27" s="4"/>
      <c r="AP27" s="4"/>
      <c r="AQ27" s="4"/>
      <c r="AR27" s="4"/>
      <c r="AS27" s="5"/>
      <c r="AT27" s="5"/>
      <c r="AU27" s="5"/>
      <c r="AV27" s="5"/>
      <c r="AW27" s="4"/>
      <c r="AX27" s="4"/>
      <c r="AY27" s="4"/>
      <c r="AZ27" s="4"/>
      <c r="BA27" s="4"/>
      <c r="BB27" s="6"/>
      <c r="BC27" s="6"/>
      <c r="BD27" s="6"/>
    </row>
    <row r="28" spans="1:5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87"/>
      <c r="AK28" s="4"/>
      <c r="AL28" s="4"/>
      <c r="AM28" s="4"/>
      <c r="AN28" s="4"/>
      <c r="AO28" s="4"/>
      <c r="AP28" s="4"/>
      <c r="AQ28" s="4"/>
      <c r="AR28" s="4"/>
      <c r="AS28" s="5"/>
      <c r="AT28" s="5"/>
      <c r="AU28" s="5"/>
      <c r="AV28" s="5"/>
      <c r="AW28" s="4"/>
      <c r="AX28" s="4"/>
      <c r="AY28" s="4"/>
      <c r="AZ28" s="4"/>
      <c r="BA28" s="4"/>
      <c r="BB28" s="6"/>
      <c r="BC28" s="6"/>
      <c r="BD28" s="6"/>
    </row>
    <row r="29" spans="1:5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87"/>
      <c r="AK29" s="4"/>
      <c r="AL29" s="4"/>
      <c r="AM29" s="4"/>
      <c r="AN29" s="4"/>
      <c r="AO29" s="4"/>
      <c r="AP29" s="4"/>
      <c r="AQ29" s="4"/>
      <c r="AR29" s="4"/>
      <c r="AS29" s="5"/>
      <c r="AT29" s="5"/>
      <c r="AU29" s="5"/>
      <c r="AV29" s="5"/>
      <c r="AW29" s="4"/>
      <c r="AX29" s="4"/>
      <c r="AY29" s="4"/>
      <c r="AZ29" s="4"/>
      <c r="BA29" s="4"/>
      <c r="BB29" s="6"/>
      <c r="BC29" s="6"/>
      <c r="BD29" s="6"/>
    </row>
    <row r="30" spans="1:56" ht="18" customHeight="1" x14ac:dyDescent="0.25">
      <c r="A30" s="4"/>
      <c r="B30" s="91" t="s">
        <v>94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87"/>
      <c r="AK30" s="4"/>
      <c r="AL30" s="4"/>
      <c r="AM30" s="4"/>
      <c r="AN30" s="4"/>
      <c r="AO30" s="4"/>
      <c r="AP30" s="4"/>
      <c r="AQ30" s="4"/>
      <c r="AR30" s="4"/>
      <c r="AS30" s="5"/>
      <c r="AT30" s="5"/>
      <c r="AU30" s="5"/>
      <c r="AV30" s="5"/>
      <c r="AW30" s="4"/>
      <c r="AX30" s="4"/>
      <c r="AY30" s="4"/>
      <c r="AZ30" s="4"/>
      <c r="BA30" s="4"/>
      <c r="BB30" s="6"/>
      <c r="BC30" s="6"/>
      <c r="BD30" s="6"/>
    </row>
    <row r="31" spans="1:5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87"/>
      <c r="AK31" s="4"/>
      <c r="AL31" s="4"/>
      <c r="AM31" s="4"/>
      <c r="AN31" s="4"/>
      <c r="AO31" s="4"/>
      <c r="AP31" s="4"/>
      <c r="AQ31" s="4"/>
      <c r="AR31" s="4"/>
      <c r="AS31" s="5"/>
      <c r="AT31" s="5"/>
      <c r="AU31" s="5"/>
      <c r="AV31" s="5"/>
      <c r="AW31" s="4"/>
      <c r="AX31" s="4"/>
      <c r="AY31" s="4"/>
      <c r="AZ31" s="4"/>
      <c r="BA31" s="4"/>
      <c r="BB31" s="6"/>
      <c r="BC31" s="6"/>
      <c r="BD31" s="6"/>
    </row>
    <row r="32" spans="1:5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87"/>
      <c r="AK32" s="4"/>
      <c r="AL32" s="4"/>
      <c r="AM32" s="4"/>
      <c r="AN32" s="4"/>
      <c r="AO32" s="4"/>
      <c r="AP32" s="4"/>
      <c r="AQ32" s="4"/>
      <c r="AR32" s="4"/>
      <c r="AS32" s="5"/>
      <c r="AT32" s="5"/>
      <c r="AU32" s="5"/>
      <c r="AV32" s="5"/>
      <c r="AW32" s="4"/>
      <c r="AX32" s="4"/>
      <c r="AY32" s="4"/>
      <c r="AZ32" s="4"/>
      <c r="BA32" s="4"/>
      <c r="BB32" s="6"/>
      <c r="BC32" s="6"/>
      <c r="BD32" s="6"/>
    </row>
    <row r="33" spans="1:5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87"/>
      <c r="AK33" s="4"/>
      <c r="AL33" s="4"/>
      <c r="AM33" s="4"/>
      <c r="AN33" s="4"/>
      <c r="AO33" s="4"/>
      <c r="AP33" s="4"/>
      <c r="AQ33" s="4"/>
      <c r="AR33" s="4"/>
      <c r="AS33" s="5"/>
      <c r="AT33" s="5"/>
      <c r="AU33" s="5"/>
      <c r="AV33" s="5"/>
      <c r="AW33" s="4"/>
      <c r="AX33" s="4"/>
      <c r="AY33" s="4"/>
      <c r="AZ33" s="4"/>
      <c r="BA33" s="4"/>
      <c r="BB33" s="6"/>
      <c r="BC33" s="6"/>
      <c r="BD33" s="6"/>
    </row>
    <row r="34" spans="1:5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87"/>
      <c r="AK34" s="4"/>
      <c r="AL34" s="4"/>
      <c r="AM34" s="4"/>
      <c r="AN34" s="4"/>
      <c r="AO34" s="4"/>
      <c r="AP34" s="4"/>
      <c r="AQ34" s="4"/>
      <c r="AR34" s="4"/>
      <c r="AS34" s="5"/>
      <c r="AT34" s="5"/>
      <c r="AU34" s="5"/>
      <c r="AV34" s="5"/>
      <c r="AW34" s="4"/>
      <c r="AX34" s="4"/>
      <c r="AY34" s="4"/>
      <c r="AZ34" s="4"/>
      <c r="BA34" s="4"/>
      <c r="BB34" s="6"/>
      <c r="BC34" s="6"/>
      <c r="BD34" s="6"/>
    </row>
    <row r="35" spans="1:5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87"/>
      <c r="AK35" s="4"/>
      <c r="AL35" s="4"/>
      <c r="AM35" s="4"/>
      <c r="AN35" s="4"/>
      <c r="AO35" s="4"/>
      <c r="AP35" s="4"/>
      <c r="AQ35" s="4"/>
      <c r="AR35" s="4"/>
      <c r="AS35" s="5"/>
      <c r="AT35" s="5"/>
      <c r="AU35" s="5"/>
      <c r="AV35" s="5"/>
      <c r="AW35" s="4"/>
      <c r="AX35" s="4"/>
      <c r="AY35" s="4"/>
      <c r="AZ35" s="4"/>
      <c r="BA35" s="4"/>
      <c r="BB35" s="6"/>
      <c r="BC35" s="6"/>
      <c r="BD35" s="6"/>
    </row>
    <row r="36" spans="1:5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87"/>
      <c r="AK36" s="4"/>
      <c r="AL36" s="4"/>
      <c r="AM36" s="4"/>
      <c r="AN36" s="4"/>
      <c r="AO36" s="4"/>
      <c r="AP36" s="4"/>
      <c r="AQ36" s="4"/>
      <c r="AR36" s="4"/>
      <c r="AS36" s="5"/>
      <c r="AT36" s="5"/>
      <c r="AU36" s="5"/>
      <c r="AV36" s="5"/>
      <c r="AW36" s="4"/>
      <c r="AX36" s="4"/>
      <c r="AY36" s="4"/>
      <c r="AZ36" s="4"/>
      <c r="BA36" s="4"/>
      <c r="BB36" s="6"/>
      <c r="BC36" s="6"/>
      <c r="BD36" s="6"/>
    </row>
    <row r="37" spans="1:5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87"/>
      <c r="AK37" s="4"/>
      <c r="AL37" s="4"/>
      <c r="AM37" s="4"/>
      <c r="AN37" s="4"/>
      <c r="AO37" s="4"/>
      <c r="AP37" s="4"/>
      <c r="AQ37" s="4"/>
      <c r="AR37" s="4"/>
      <c r="AS37" s="5"/>
      <c r="AT37" s="5"/>
      <c r="AU37" s="5"/>
      <c r="AV37" s="5"/>
      <c r="AW37" s="4"/>
      <c r="AX37" s="4"/>
      <c r="AY37" s="4"/>
      <c r="AZ37" s="4"/>
      <c r="BA37" s="4"/>
      <c r="BB37" s="6"/>
      <c r="BC37" s="6"/>
      <c r="BD37" s="6"/>
    </row>
    <row r="38" spans="1:5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87"/>
      <c r="AK38" s="4"/>
      <c r="AL38" s="4"/>
      <c r="AM38" s="4"/>
      <c r="AN38" s="4"/>
      <c r="AO38" s="4"/>
      <c r="AP38" s="4"/>
      <c r="AQ38" s="4"/>
      <c r="AR38" s="4"/>
      <c r="AS38" s="5"/>
      <c r="AT38" s="5"/>
      <c r="AU38" s="5"/>
      <c r="AV38" s="5"/>
      <c r="AW38" s="4"/>
      <c r="AX38" s="4"/>
      <c r="AY38" s="4"/>
      <c r="AZ38" s="4"/>
      <c r="BA38" s="4"/>
      <c r="BB38" s="6"/>
      <c r="BC38" s="6"/>
      <c r="BD38" s="6"/>
    </row>
    <row r="39" spans="1:5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87"/>
      <c r="AK39" s="4"/>
      <c r="AL39" s="4"/>
      <c r="AM39" s="4"/>
      <c r="AN39" s="4"/>
      <c r="AO39" s="4"/>
      <c r="AP39" s="4"/>
      <c r="AQ39" s="4"/>
      <c r="AR39" s="4"/>
      <c r="AS39" s="5"/>
      <c r="AT39" s="5"/>
      <c r="AU39" s="5"/>
      <c r="AV39" s="5"/>
      <c r="AW39" s="4"/>
      <c r="AX39" s="4"/>
      <c r="AY39" s="4"/>
      <c r="AZ39" s="4"/>
      <c r="BA39" s="4"/>
      <c r="BB39" s="6"/>
      <c r="BC39" s="6"/>
      <c r="BD39" s="6"/>
    </row>
    <row r="40" spans="1:5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87"/>
      <c r="AK40" s="4"/>
      <c r="AL40" s="4"/>
      <c r="AM40" s="4"/>
      <c r="AN40" s="4"/>
      <c r="AO40" s="4"/>
      <c r="AP40" s="4"/>
      <c r="AQ40" s="4"/>
      <c r="AR40" s="4"/>
      <c r="AS40" s="5"/>
      <c r="AT40" s="5"/>
      <c r="AU40" s="5"/>
      <c r="AV40" s="5"/>
      <c r="AW40" s="4"/>
      <c r="AX40" s="4"/>
      <c r="AY40" s="4"/>
      <c r="AZ40" s="4"/>
      <c r="BA40" s="4"/>
      <c r="BB40" s="6"/>
      <c r="BC40" s="6"/>
      <c r="BD40" s="6"/>
    </row>
    <row r="41" spans="1:5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87"/>
      <c r="AK41" s="4"/>
      <c r="AL41" s="4"/>
      <c r="AM41" s="4"/>
      <c r="AN41" s="4"/>
      <c r="AO41" s="4"/>
      <c r="AP41" s="4"/>
      <c r="AQ41" s="4"/>
      <c r="AR41" s="4"/>
      <c r="AS41" s="5"/>
      <c r="AT41" s="5"/>
      <c r="AU41" s="5"/>
      <c r="AV41" s="5"/>
      <c r="AW41" s="4"/>
      <c r="AX41" s="4"/>
      <c r="AY41" s="4"/>
      <c r="AZ41" s="4"/>
      <c r="BA41" s="4"/>
      <c r="BB41" s="6"/>
      <c r="BC41" s="6"/>
      <c r="BD41" s="6"/>
    </row>
    <row r="42" spans="1:5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87"/>
      <c r="AK42" s="4"/>
      <c r="AL42" s="4"/>
      <c r="AM42" s="4"/>
      <c r="AN42" s="4"/>
      <c r="AO42" s="4"/>
      <c r="AP42" s="4"/>
      <c r="AQ42" s="4"/>
      <c r="AR42" s="4"/>
      <c r="AS42" s="5"/>
      <c r="AT42" s="5"/>
      <c r="AU42" s="5"/>
      <c r="AV42" s="5"/>
      <c r="AW42" s="4"/>
      <c r="AX42" s="4"/>
      <c r="AY42" s="4"/>
      <c r="AZ42" s="4"/>
      <c r="BA42" s="4"/>
      <c r="BB42" s="6"/>
      <c r="BC42" s="6"/>
      <c r="BD42" s="6"/>
    </row>
    <row r="43" spans="1:5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87"/>
      <c r="AK43" s="4"/>
      <c r="AL43" s="4"/>
      <c r="AM43" s="4"/>
      <c r="AN43" s="4"/>
      <c r="AO43" s="4"/>
      <c r="AP43" s="4"/>
      <c r="AQ43" s="4"/>
      <c r="AR43" s="4"/>
      <c r="AS43" s="5"/>
      <c r="AT43" s="5"/>
      <c r="AU43" s="5"/>
      <c r="AV43" s="5"/>
      <c r="AW43" s="4"/>
      <c r="AX43" s="4"/>
      <c r="AY43" s="4"/>
      <c r="AZ43" s="4"/>
      <c r="BA43" s="4"/>
      <c r="BB43" s="6"/>
      <c r="BC43" s="6"/>
      <c r="BD43" s="6"/>
    </row>
    <row r="44" spans="1:5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87"/>
      <c r="AK44" s="4"/>
      <c r="AL44" s="4"/>
      <c r="AM44" s="4"/>
      <c r="AN44" s="4"/>
      <c r="AO44" s="4"/>
      <c r="AP44" s="4"/>
      <c r="AQ44" s="4"/>
      <c r="AR44" s="4"/>
      <c r="AS44" s="5"/>
      <c r="AT44" s="5"/>
      <c r="AU44" s="5"/>
      <c r="AV44" s="5"/>
      <c r="AW44" s="4"/>
      <c r="AX44" s="4"/>
      <c r="AY44" s="4"/>
      <c r="AZ44" s="4"/>
      <c r="BA44" s="4"/>
      <c r="BB44" s="6"/>
      <c r="BC44" s="6"/>
      <c r="BD44" s="6"/>
    </row>
    <row r="45" spans="1:5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87"/>
      <c r="AK45" s="4"/>
      <c r="AL45" s="4"/>
      <c r="AM45" s="4"/>
      <c r="AN45" s="4"/>
      <c r="AO45" s="4"/>
      <c r="AP45" s="4"/>
      <c r="AQ45" s="4"/>
      <c r="AR45" s="4"/>
      <c r="AS45" s="5"/>
      <c r="AT45" s="5"/>
      <c r="AU45" s="5"/>
      <c r="AV45" s="5"/>
      <c r="AW45" s="4"/>
      <c r="AX45" s="4"/>
      <c r="AY45" s="4"/>
      <c r="AZ45" s="4"/>
      <c r="BA45" s="4"/>
      <c r="BB45" s="6"/>
      <c r="BC45" s="6"/>
      <c r="BD45" s="6"/>
    </row>
    <row r="46" spans="1:5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87"/>
      <c r="AK46" s="4"/>
      <c r="AL46" s="4"/>
      <c r="AM46" s="4"/>
      <c r="AN46" s="4"/>
      <c r="AO46" s="4"/>
      <c r="AP46" s="4"/>
      <c r="AQ46" s="4"/>
      <c r="AR46" s="4"/>
      <c r="AS46" s="5"/>
      <c r="AT46" s="5"/>
      <c r="AU46" s="5"/>
      <c r="AV46" s="5"/>
      <c r="AW46" s="4"/>
      <c r="AX46" s="4"/>
      <c r="AY46" s="4"/>
      <c r="AZ46" s="4"/>
      <c r="BA46" s="4"/>
      <c r="BB46" s="6"/>
      <c r="BC46" s="6"/>
      <c r="BD46" s="6"/>
    </row>
    <row r="47" spans="1:5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87"/>
      <c r="AK47" s="4"/>
      <c r="AL47" s="4"/>
      <c r="AM47" s="4"/>
      <c r="AN47" s="4"/>
      <c r="AO47" s="4"/>
      <c r="AP47" s="4"/>
      <c r="AQ47" s="4"/>
      <c r="AR47" s="4"/>
      <c r="AS47" s="5"/>
      <c r="AT47" s="5"/>
      <c r="AU47" s="5"/>
      <c r="AV47" s="5"/>
      <c r="AW47" s="4"/>
      <c r="AX47" s="4"/>
      <c r="AY47" s="4"/>
      <c r="AZ47" s="4"/>
      <c r="BA47" s="4"/>
      <c r="BB47" s="6"/>
      <c r="BC47" s="6"/>
      <c r="BD47" s="6"/>
    </row>
    <row r="48" spans="1:5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87"/>
      <c r="AK48" s="4"/>
      <c r="AL48" s="4"/>
      <c r="AM48" s="4"/>
      <c r="AN48" s="4"/>
      <c r="AO48" s="4"/>
      <c r="AP48" s="4"/>
      <c r="AQ48" s="4"/>
      <c r="AR48" s="4"/>
      <c r="AS48" s="5"/>
      <c r="AT48" s="5"/>
      <c r="AU48" s="5"/>
      <c r="AV48" s="5"/>
      <c r="AW48" s="4"/>
      <c r="AX48" s="4"/>
      <c r="AY48" s="4"/>
      <c r="AZ48" s="4"/>
      <c r="BA48" s="4"/>
      <c r="BB48" s="6"/>
      <c r="BC48" s="6"/>
      <c r="BD48" s="6"/>
    </row>
    <row r="49" spans="1:5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7"/>
      <c r="AK49" s="4"/>
      <c r="AL49" s="4"/>
      <c r="AM49" s="4"/>
      <c r="AN49" s="4"/>
      <c r="AO49" s="4"/>
      <c r="AP49" s="4"/>
      <c r="AQ49" s="4"/>
      <c r="AR49" s="4"/>
      <c r="AS49" s="5"/>
      <c r="AT49" s="5"/>
      <c r="AU49" s="5"/>
      <c r="AV49" s="5"/>
      <c r="AW49" s="4"/>
      <c r="AX49" s="4"/>
      <c r="AY49" s="4"/>
      <c r="AZ49" s="4"/>
      <c r="BA49" s="4"/>
      <c r="BB49" s="6"/>
      <c r="BC49" s="6"/>
      <c r="BD49" s="6"/>
    </row>
    <row r="50" spans="1:5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7"/>
      <c r="AK50" s="4"/>
      <c r="AL50" s="4"/>
      <c r="AM50" s="4"/>
      <c r="AN50" s="4"/>
      <c r="AO50" s="4"/>
      <c r="AP50" s="4"/>
      <c r="AQ50" s="4"/>
      <c r="AR50" s="4"/>
      <c r="AS50" s="5"/>
      <c r="AT50" s="5"/>
      <c r="AU50" s="5"/>
      <c r="AV50" s="5"/>
      <c r="AW50" s="4"/>
      <c r="AX50" s="4"/>
      <c r="AY50" s="4"/>
      <c r="AZ50" s="4"/>
      <c r="BA50" s="4"/>
      <c r="BB50" s="6"/>
      <c r="BC50" s="6"/>
      <c r="BD50" s="6"/>
    </row>
    <row r="51" spans="1:5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7"/>
      <c r="AK51" s="4"/>
      <c r="AL51" s="4"/>
      <c r="AM51" s="4"/>
      <c r="AN51" s="4"/>
      <c r="AO51" s="4"/>
      <c r="AP51" s="4"/>
      <c r="AQ51" s="4"/>
      <c r="AR51" s="4"/>
      <c r="AS51" s="5"/>
      <c r="AT51" s="5"/>
      <c r="AU51" s="5"/>
      <c r="AV51" s="5"/>
      <c r="AW51" s="4"/>
      <c r="AX51" s="4"/>
      <c r="AY51" s="4"/>
      <c r="AZ51" s="4"/>
      <c r="BA51" s="4"/>
      <c r="BB51" s="6"/>
      <c r="BC51" s="6"/>
      <c r="BD51" s="6"/>
    </row>
    <row r="52" spans="1:5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7"/>
      <c r="AK52" s="4"/>
      <c r="AL52" s="4"/>
      <c r="AM52" s="4"/>
      <c r="AN52" s="4"/>
      <c r="AO52" s="4"/>
      <c r="AP52" s="4"/>
      <c r="AQ52" s="4"/>
      <c r="AR52" s="4"/>
      <c r="AS52" s="5"/>
      <c r="AT52" s="5"/>
      <c r="AU52" s="5"/>
      <c r="AV52" s="5"/>
      <c r="AW52" s="4"/>
      <c r="AX52" s="4"/>
      <c r="AY52" s="4"/>
      <c r="AZ52" s="4"/>
      <c r="BA52" s="4"/>
      <c r="BB52" s="6"/>
      <c r="BC52" s="6"/>
      <c r="BD52" s="6"/>
    </row>
    <row r="53" spans="1:5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7"/>
      <c r="AK53" s="4"/>
      <c r="AL53" s="4"/>
      <c r="AM53" s="4"/>
      <c r="AN53" s="4"/>
      <c r="AO53" s="4"/>
      <c r="AP53" s="4"/>
      <c r="AQ53" s="4"/>
      <c r="AR53" s="4"/>
      <c r="AS53" s="5"/>
      <c r="AT53" s="5"/>
      <c r="AU53" s="5"/>
      <c r="AV53" s="5"/>
      <c r="AW53" s="4"/>
      <c r="AX53" s="4"/>
      <c r="AY53" s="4"/>
      <c r="AZ53" s="4"/>
      <c r="BA53" s="4"/>
      <c r="BB53" s="6"/>
      <c r="BC53" s="6"/>
      <c r="BD53" s="6"/>
    </row>
    <row r="54" spans="1:5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87"/>
      <c r="AK54" s="4"/>
      <c r="AL54" s="4"/>
      <c r="AM54" s="4"/>
      <c r="AN54" s="4"/>
      <c r="AO54" s="4"/>
      <c r="AP54" s="4"/>
      <c r="AQ54" s="4"/>
      <c r="AR54" s="4"/>
      <c r="AS54" s="5"/>
      <c r="AT54" s="5"/>
      <c r="AU54" s="5"/>
      <c r="AV54" s="5"/>
      <c r="AW54" s="4"/>
      <c r="AX54" s="4"/>
      <c r="AY54" s="4"/>
      <c r="AZ54" s="4"/>
      <c r="BA54" s="4"/>
      <c r="BB54" s="6"/>
      <c r="BC54" s="6"/>
      <c r="BD54" s="6"/>
    </row>
    <row r="55" spans="1:5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87"/>
      <c r="AK55" s="4"/>
      <c r="AL55" s="4"/>
      <c r="AM55" s="4"/>
      <c r="AN55" s="4"/>
      <c r="AO55" s="4"/>
      <c r="AP55" s="4"/>
      <c r="AQ55" s="4"/>
      <c r="AR55" s="4"/>
      <c r="AS55" s="5"/>
      <c r="AT55" s="5"/>
      <c r="AU55" s="5"/>
      <c r="AV55" s="5"/>
      <c r="AW55" s="4"/>
      <c r="AX55" s="4"/>
      <c r="AY55" s="4"/>
      <c r="AZ55" s="4"/>
      <c r="BA55" s="4"/>
      <c r="BB55" s="6"/>
      <c r="BC55" s="6"/>
      <c r="BD55" s="6"/>
    </row>
    <row r="56" spans="1:5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87"/>
      <c r="AK56" s="4"/>
      <c r="AL56" s="4"/>
      <c r="AM56" s="4"/>
      <c r="AN56" s="4"/>
      <c r="AO56" s="4"/>
      <c r="AP56" s="4"/>
      <c r="AQ56" s="4"/>
      <c r="AR56" s="4"/>
      <c r="AS56" s="5"/>
      <c r="AT56" s="5"/>
      <c r="AU56" s="5"/>
      <c r="AV56" s="5"/>
      <c r="AW56" s="4"/>
      <c r="AX56" s="4"/>
      <c r="AY56" s="4"/>
      <c r="AZ56" s="4"/>
      <c r="BA56" s="4"/>
      <c r="BB56" s="6"/>
      <c r="BC56" s="6"/>
      <c r="BD56" s="6"/>
    </row>
    <row r="57" spans="1:5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87"/>
      <c r="AK57" s="4"/>
      <c r="AL57" s="4"/>
      <c r="AM57" s="4"/>
      <c r="AN57" s="4"/>
      <c r="AO57" s="4"/>
      <c r="AP57" s="4"/>
      <c r="AQ57" s="4"/>
      <c r="AR57" s="4"/>
      <c r="AS57" s="5"/>
      <c r="AT57" s="5"/>
      <c r="AU57" s="5"/>
      <c r="AV57" s="5"/>
      <c r="AW57" s="4"/>
      <c r="AX57" s="4"/>
      <c r="AY57" s="4"/>
      <c r="AZ57" s="4"/>
      <c r="BA57" s="4"/>
      <c r="BB57" s="6"/>
      <c r="BC57" s="6"/>
      <c r="BD57" s="6"/>
    </row>
    <row r="58" spans="1:5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87"/>
      <c r="AK58" s="4"/>
      <c r="AL58" s="4"/>
      <c r="AM58" s="4"/>
      <c r="AN58" s="4"/>
      <c r="AO58" s="4"/>
      <c r="AP58" s="4"/>
      <c r="AQ58" s="4"/>
      <c r="AR58" s="4"/>
      <c r="AS58" s="5"/>
      <c r="AT58" s="5"/>
      <c r="AU58" s="5"/>
      <c r="AV58" s="5"/>
      <c r="AW58" s="4"/>
      <c r="AX58" s="4"/>
      <c r="AY58" s="4"/>
      <c r="AZ58" s="4"/>
      <c r="BA58" s="4"/>
      <c r="BB58" s="6"/>
      <c r="BC58" s="6"/>
      <c r="BD58" s="6"/>
    </row>
    <row r="59" spans="1:5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87"/>
      <c r="AK59" s="4"/>
      <c r="AL59" s="4"/>
      <c r="AM59" s="4"/>
      <c r="AN59" s="4"/>
      <c r="AO59" s="4"/>
      <c r="AP59" s="4"/>
      <c r="AQ59" s="4"/>
      <c r="AR59" s="4"/>
      <c r="AS59" s="5"/>
      <c r="AT59" s="5"/>
      <c r="AU59" s="5"/>
      <c r="AV59" s="5"/>
      <c r="AW59" s="4"/>
      <c r="AX59" s="4"/>
      <c r="AY59" s="4"/>
      <c r="AZ59" s="4"/>
      <c r="BA59" s="4"/>
      <c r="BB59" s="6"/>
      <c r="BC59" s="6"/>
      <c r="BD59" s="6"/>
    </row>
    <row r="60" spans="1:5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87"/>
      <c r="AK60" s="4"/>
      <c r="AL60" s="4"/>
      <c r="AM60" s="4"/>
      <c r="AN60" s="4"/>
      <c r="AO60" s="4"/>
      <c r="AP60" s="4"/>
      <c r="AQ60" s="4"/>
      <c r="AR60" s="4"/>
      <c r="AS60" s="5"/>
      <c r="AT60" s="5"/>
      <c r="AU60" s="5"/>
      <c r="AV60" s="5"/>
      <c r="AW60" s="4"/>
      <c r="AX60" s="4"/>
      <c r="AY60" s="4"/>
      <c r="AZ60" s="4"/>
      <c r="BA60" s="4"/>
      <c r="BB60" s="6"/>
      <c r="BC60" s="6"/>
      <c r="BD60" s="6"/>
    </row>
    <row r="61" spans="1:5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87"/>
      <c r="AK61" s="4"/>
      <c r="AL61" s="4"/>
      <c r="AM61" s="4"/>
      <c r="AN61" s="4"/>
      <c r="AO61" s="4"/>
      <c r="AP61" s="4"/>
      <c r="AQ61" s="4"/>
      <c r="AR61" s="4"/>
      <c r="AS61" s="5"/>
      <c r="AT61" s="5"/>
      <c r="AU61" s="5"/>
      <c r="AV61" s="5"/>
      <c r="AW61" s="4"/>
      <c r="AX61" s="4"/>
      <c r="AY61" s="4"/>
      <c r="AZ61" s="4"/>
      <c r="BA61" s="4"/>
      <c r="BB61" s="6"/>
      <c r="BC61" s="6"/>
      <c r="BD61" s="6"/>
    </row>
    <row r="62" spans="1:5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87"/>
      <c r="AK62" s="4"/>
      <c r="AL62" s="4"/>
      <c r="AM62" s="4"/>
      <c r="AN62" s="4"/>
      <c r="AO62" s="4"/>
      <c r="AP62" s="4"/>
      <c r="AQ62" s="4"/>
      <c r="AR62" s="4"/>
      <c r="AS62" s="5"/>
      <c r="AT62" s="5"/>
      <c r="AU62" s="5"/>
      <c r="AV62" s="5"/>
      <c r="AW62" s="4"/>
      <c r="AX62" s="4"/>
      <c r="AY62" s="4"/>
      <c r="AZ62" s="4"/>
      <c r="BA62" s="4"/>
      <c r="BB62" s="6"/>
      <c r="BC62" s="6"/>
      <c r="BD62" s="6"/>
    </row>
    <row r="63" spans="1:5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87"/>
      <c r="AK63" s="4"/>
      <c r="AL63" s="4"/>
      <c r="AM63" s="4"/>
      <c r="AN63" s="4"/>
      <c r="AO63" s="4"/>
      <c r="AP63" s="4"/>
      <c r="AQ63" s="4"/>
      <c r="AR63" s="4"/>
      <c r="AS63" s="5"/>
      <c r="AT63" s="5"/>
      <c r="AU63" s="5"/>
      <c r="AV63" s="5"/>
      <c r="AW63" s="4"/>
      <c r="AX63" s="4"/>
      <c r="AY63" s="4"/>
      <c r="AZ63" s="4"/>
      <c r="BA63" s="4"/>
      <c r="BB63" s="6"/>
      <c r="BC63" s="6"/>
      <c r="BD63" s="6"/>
    </row>
    <row r="64" spans="1:5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87"/>
      <c r="AK64" s="4"/>
      <c r="AL64" s="4"/>
      <c r="AM64" s="4"/>
      <c r="AN64" s="4"/>
      <c r="AO64" s="4"/>
      <c r="AP64" s="4"/>
      <c r="AQ64" s="4"/>
      <c r="AR64" s="4"/>
      <c r="AS64" s="5"/>
      <c r="AT64" s="5"/>
      <c r="AU64" s="5"/>
      <c r="AV64" s="5"/>
      <c r="AW64" s="4"/>
      <c r="AX64" s="4"/>
      <c r="AY64" s="4"/>
      <c r="AZ64" s="4"/>
      <c r="BA64" s="4"/>
      <c r="BB64" s="6"/>
      <c r="BC64" s="6"/>
      <c r="BD64" s="6"/>
    </row>
    <row r="65" spans="1:5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87"/>
      <c r="AK65" s="4"/>
      <c r="AL65" s="4"/>
      <c r="AM65" s="4"/>
      <c r="AN65" s="4"/>
      <c r="AO65" s="4"/>
      <c r="AP65" s="4"/>
      <c r="AQ65" s="4"/>
      <c r="AR65" s="4"/>
      <c r="AS65" s="5"/>
      <c r="AT65" s="5"/>
      <c r="AU65" s="5"/>
      <c r="AV65" s="5"/>
      <c r="AW65" s="4"/>
      <c r="AX65" s="4"/>
      <c r="AY65" s="4"/>
      <c r="AZ65" s="4"/>
      <c r="BA65" s="4"/>
      <c r="BB65" s="6"/>
      <c r="BC65" s="6"/>
      <c r="BD65" s="6"/>
    </row>
    <row r="66" spans="1:5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87"/>
      <c r="AK66" s="4"/>
      <c r="AL66" s="4"/>
      <c r="AM66" s="4"/>
      <c r="AN66" s="4"/>
      <c r="AO66" s="4"/>
      <c r="AP66" s="4"/>
      <c r="AQ66" s="4"/>
      <c r="AR66" s="4"/>
      <c r="AS66" s="5"/>
      <c r="AT66" s="5"/>
      <c r="AU66" s="5"/>
      <c r="AV66" s="5"/>
      <c r="AW66" s="4"/>
      <c r="AX66" s="4"/>
      <c r="AY66" s="4"/>
      <c r="AZ66" s="4"/>
      <c r="BA66" s="4"/>
      <c r="BB66" s="6"/>
      <c r="BC66" s="6"/>
      <c r="BD66" s="6"/>
    </row>
    <row r="67" spans="1:5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87"/>
      <c r="AK67" s="4"/>
      <c r="AL67" s="4"/>
      <c r="AM67" s="4"/>
      <c r="AN67" s="4"/>
      <c r="AO67" s="4"/>
      <c r="AP67" s="4"/>
      <c r="AQ67" s="4"/>
      <c r="AR67" s="4"/>
      <c r="AS67" s="5"/>
      <c r="AT67" s="5"/>
      <c r="AU67" s="5"/>
      <c r="AV67" s="5"/>
      <c r="AW67" s="4"/>
      <c r="AX67" s="4"/>
      <c r="AY67" s="4"/>
      <c r="AZ67" s="4"/>
      <c r="BA67" s="4"/>
      <c r="BB67" s="6"/>
      <c r="BC67" s="6"/>
      <c r="BD67" s="6"/>
    </row>
    <row r="68" spans="1:5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87"/>
      <c r="AK68" s="4"/>
      <c r="AL68" s="4"/>
      <c r="AM68" s="4"/>
      <c r="AN68" s="4"/>
      <c r="AO68" s="4"/>
      <c r="AP68" s="4"/>
      <c r="AQ68" s="4"/>
      <c r="AR68" s="4"/>
      <c r="AS68" s="5"/>
      <c r="AT68" s="5"/>
      <c r="AU68" s="5"/>
      <c r="AV68" s="5"/>
      <c r="AW68" s="4"/>
      <c r="AX68" s="4"/>
      <c r="AY68" s="4"/>
      <c r="AZ68" s="4"/>
      <c r="BA68" s="4"/>
      <c r="BB68" s="6"/>
      <c r="BC68" s="6"/>
      <c r="BD68" s="6"/>
    </row>
    <row r="69" spans="1:5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87"/>
      <c r="AK69" s="4"/>
      <c r="AL69" s="4"/>
      <c r="AM69" s="4"/>
      <c r="AN69" s="4"/>
      <c r="AO69" s="4"/>
      <c r="AP69" s="4"/>
      <c r="AQ69" s="4"/>
      <c r="AR69" s="4"/>
      <c r="AS69" s="5"/>
      <c r="AT69" s="5"/>
      <c r="AU69" s="5"/>
      <c r="AV69" s="5"/>
      <c r="AW69" s="4"/>
      <c r="AX69" s="4"/>
      <c r="AY69" s="4"/>
      <c r="AZ69" s="4"/>
      <c r="BA69" s="4"/>
      <c r="BB69" s="6"/>
      <c r="BC69" s="6"/>
      <c r="BD69" s="6"/>
    </row>
    <row r="70" spans="1:5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87"/>
      <c r="AK70" s="4"/>
      <c r="AL70" s="4"/>
      <c r="AM70" s="4"/>
      <c r="AN70" s="4"/>
      <c r="AO70" s="4"/>
      <c r="AP70" s="4"/>
      <c r="AQ70" s="4"/>
      <c r="AR70" s="4"/>
      <c r="AS70" s="5"/>
      <c r="AT70" s="5"/>
      <c r="AU70" s="5"/>
      <c r="AV70" s="5"/>
      <c r="AW70" s="4"/>
      <c r="AX70" s="4"/>
      <c r="AY70" s="4"/>
      <c r="AZ70" s="4"/>
      <c r="BA70" s="4"/>
      <c r="BB70" s="6"/>
      <c r="BC70" s="6"/>
      <c r="BD70" s="6"/>
    </row>
    <row r="71" spans="1:5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87"/>
      <c r="AK71" s="4"/>
      <c r="AL71" s="4"/>
      <c r="AM71" s="4"/>
      <c r="AN71" s="4"/>
      <c r="AO71" s="4"/>
      <c r="AP71" s="4"/>
      <c r="AQ71" s="4"/>
      <c r="AR71" s="4"/>
      <c r="AS71" s="5"/>
      <c r="AT71" s="5"/>
      <c r="AU71" s="5"/>
      <c r="AV71" s="5"/>
      <c r="AW71" s="4"/>
      <c r="AX71" s="4"/>
      <c r="AY71" s="4"/>
      <c r="AZ71" s="4"/>
      <c r="BA71" s="4"/>
      <c r="BB71" s="6"/>
      <c r="BC71" s="6"/>
      <c r="BD71" s="6"/>
    </row>
    <row r="72" spans="1:5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87"/>
      <c r="AK72" s="4"/>
      <c r="AL72" s="4"/>
      <c r="AM72" s="4"/>
      <c r="AN72" s="4"/>
      <c r="AO72" s="4"/>
      <c r="AP72" s="4"/>
      <c r="AQ72" s="4"/>
      <c r="AR72" s="4"/>
      <c r="AS72" s="5"/>
      <c r="AT72" s="5"/>
      <c r="AU72" s="5"/>
      <c r="AV72" s="5"/>
      <c r="AW72" s="4"/>
      <c r="AX72" s="4"/>
      <c r="AY72" s="4"/>
      <c r="AZ72" s="4"/>
      <c r="BA72" s="4"/>
      <c r="BB72" s="6"/>
      <c r="BC72" s="6"/>
      <c r="BD72" s="6"/>
    </row>
    <row r="73" spans="1:5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87"/>
      <c r="AK73" s="4"/>
      <c r="AL73" s="4"/>
      <c r="AM73" s="4"/>
      <c r="AN73" s="4"/>
      <c r="AO73" s="4"/>
      <c r="AP73" s="4"/>
      <c r="AQ73" s="4"/>
      <c r="AR73" s="4"/>
      <c r="AS73" s="5"/>
      <c r="AT73" s="5"/>
      <c r="AU73" s="5"/>
      <c r="AV73" s="5"/>
      <c r="AW73" s="4"/>
      <c r="AX73" s="4"/>
      <c r="AY73" s="4"/>
      <c r="AZ73" s="4"/>
      <c r="BA73" s="4"/>
      <c r="BB73" s="6"/>
      <c r="BC73" s="6"/>
      <c r="BD73" s="6"/>
    </row>
    <row r="74" spans="1:5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87"/>
      <c r="AK74" s="4"/>
      <c r="AL74" s="4"/>
      <c r="AM74" s="4"/>
      <c r="AN74" s="4"/>
      <c r="AO74" s="4"/>
      <c r="AP74" s="4"/>
      <c r="AQ74" s="4"/>
      <c r="AR74" s="4"/>
      <c r="AS74" s="5"/>
      <c r="AT74" s="5"/>
      <c r="AU74" s="5"/>
      <c r="AV74" s="5"/>
      <c r="AW74" s="4"/>
      <c r="AX74" s="4"/>
      <c r="AY74" s="4"/>
      <c r="AZ74" s="4"/>
      <c r="BA74" s="4"/>
      <c r="BB74" s="6"/>
      <c r="BC74" s="6"/>
      <c r="BD74" s="6"/>
    </row>
    <row r="75" spans="1:56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87"/>
      <c r="AK75" s="4"/>
      <c r="AL75" s="4"/>
      <c r="AM75" s="4"/>
      <c r="AN75" s="4"/>
      <c r="AO75" s="4"/>
      <c r="AP75" s="4"/>
      <c r="AQ75" s="4"/>
      <c r="AR75" s="4"/>
      <c r="AS75" s="5"/>
      <c r="AT75" s="5"/>
      <c r="AU75" s="5"/>
      <c r="AV75" s="5"/>
      <c r="AW75" s="4"/>
      <c r="AX75" s="4"/>
      <c r="AY75" s="4"/>
      <c r="AZ75" s="4"/>
      <c r="BA75" s="4"/>
      <c r="BB75" s="6"/>
      <c r="BC75" s="6"/>
      <c r="BD75" s="6"/>
    </row>
    <row r="76" spans="1:56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87"/>
      <c r="AK76" s="4"/>
      <c r="AL76" s="4"/>
      <c r="AM76" s="4"/>
      <c r="AN76" s="4"/>
      <c r="AO76" s="4"/>
      <c r="AP76" s="4"/>
      <c r="AQ76" s="4"/>
      <c r="AR76" s="4"/>
      <c r="AS76" s="5"/>
      <c r="AT76" s="5"/>
      <c r="AU76" s="5"/>
      <c r="AV76" s="5"/>
      <c r="AW76" s="4"/>
      <c r="AX76" s="4"/>
      <c r="AY76" s="4"/>
      <c r="AZ76" s="4"/>
      <c r="BA76" s="4"/>
      <c r="BB76" s="6"/>
      <c r="BC76" s="6"/>
      <c r="BD76" s="6"/>
    </row>
    <row r="77" spans="1:56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87"/>
      <c r="AK77" s="4"/>
      <c r="AL77" s="4"/>
      <c r="AM77" s="4"/>
      <c r="AN77" s="4"/>
      <c r="AO77" s="4"/>
      <c r="AP77" s="4"/>
      <c r="AQ77" s="4"/>
      <c r="AR77" s="4"/>
      <c r="AS77" s="5"/>
      <c r="AT77" s="5"/>
      <c r="AU77" s="5"/>
      <c r="AV77" s="5"/>
      <c r="AW77" s="4"/>
      <c r="AX77" s="4"/>
      <c r="AY77" s="4"/>
      <c r="AZ77" s="4"/>
      <c r="BA77" s="4"/>
      <c r="BB77" s="6"/>
      <c r="BC77" s="6"/>
      <c r="BD77" s="6"/>
    </row>
    <row r="78" spans="1:56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87"/>
      <c r="AK78" s="4"/>
      <c r="AL78" s="4"/>
      <c r="AM78" s="4"/>
      <c r="AN78" s="4"/>
      <c r="AO78" s="4"/>
      <c r="AP78" s="4"/>
      <c r="AQ78" s="4"/>
      <c r="AR78" s="4"/>
      <c r="AS78" s="5"/>
      <c r="AT78" s="5"/>
      <c r="AU78" s="5"/>
      <c r="AV78" s="5"/>
      <c r="AW78" s="4"/>
      <c r="AX78" s="4"/>
      <c r="AY78" s="4"/>
      <c r="AZ78" s="4"/>
      <c r="BA78" s="4"/>
      <c r="BB78" s="6"/>
      <c r="BC78" s="6"/>
      <c r="BD78" s="6"/>
    </row>
    <row r="79" spans="1:56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87"/>
      <c r="AK79" s="4"/>
      <c r="AL79" s="4"/>
      <c r="AM79" s="4"/>
      <c r="AN79" s="4"/>
      <c r="AO79" s="4"/>
      <c r="AP79" s="4"/>
      <c r="AQ79" s="4"/>
      <c r="AR79" s="4"/>
      <c r="AS79" s="5"/>
      <c r="AT79" s="5"/>
      <c r="AU79" s="5"/>
      <c r="AV79" s="5"/>
      <c r="AW79" s="4"/>
      <c r="AX79" s="4"/>
      <c r="AY79" s="4"/>
      <c r="AZ79" s="4"/>
      <c r="BA79" s="4"/>
      <c r="BB79" s="6"/>
      <c r="BC79" s="6"/>
      <c r="BD79" s="6"/>
    </row>
    <row r="80" spans="1:56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87"/>
      <c r="AK80" s="4"/>
      <c r="AL80" s="4"/>
      <c r="AM80" s="4"/>
      <c r="AN80" s="4"/>
      <c r="AO80" s="4"/>
      <c r="AP80" s="4"/>
      <c r="AQ80" s="4"/>
      <c r="AR80" s="4"/>
      <c r="AS80" s="5"/>
      <c r="AT80" s="5"/>
      <c r="AU80" s="5"/>
      <c r="AV80" s="5"/>
      <c r="AW80" s="4"/>
      <c r="AX80" s="4"/>
      <c r="AY80" s="4"/>
      <c r="AZ80" s="4"/>
      <c r="BA80" s="4"/>
      <c r="BB80" s="6"/>
      <c r="BC80" s="6"/>
      <c r="BD80" s="6"/>
    </row>
    <row r="81" spans="1:56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87"/>
      <c r="AK81" s="4"/>
      <c r="AL81" s="4"/>
      <c r="AM81" s="4"/>
      <c r="AN81" s="4"/>
      <c r="AO81" s="4"/>
      <c r="AP81" s="4"/>
      <c r="AQ81" s="4"/>
      <c r="AR81" s="4"/>
      <c r="AS81" s="5"/>
      <c r="AT81" s="5"/>
      <c r="AU81" s="5"/>
      <c r="AV81" s="5"/>
      <c r="AW81" s="4"/>
      <c r="AX81" s="4"/>
      <c r="AY81" s="4"/>
      <c r="AZ81" s="4"/>
      <c r="BA81" s="4"/>
      <c r="BB81" s="6"/>
      <c r="BC81" s="6"/>
      <c r="BD81" s="6"/>
    </row>
    <row r="82" spans="1:56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87"/>
      <c r="AK82" s="4"/>
      <c r="AL82" s="4"/>
      <c r="AM82" s="4"/>
      <c r="AN82" s="4"/>
      <c r="AO82" s="4"/>
      <c r="AP82" s="4"/>
      <c r="AQ82" s="4"/>
      <c r="AR82" s="4"/>
      <c r="AS82" s="5"/>
      <c r="AT82" s="5"/>
      <c r="AU82" s="5"/>
      <c r="AV82" s="5"/>
      <c r="AW82" s="4"/>
      <c r="AX82" s="4"/>
      <c r="AY82" s="4"/>
      <c r="AZ82" s="4"/>
      <c r="BA82" s="4"/>
      <c r="BB82" s="6"/>
      <c r="BC82" s="6"/>
      <c r="BD82" s="6"/>
    </row>
    <row r="83" spans="1:56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87"/>
      <c r="AK83" s="4"/>
      <c r="AL83" s="4"/>
      <c r="AM83" s="4"/>
      <c r="AN83" s="4"/>
      <c r="AO83" s="4"/>
      <c r="AP83" s="4"/>
      <c r="AQ83" s="4"/>
      <c r="AR83" s="4"/>
      <c r="AS83" s="5"/>
      <c r="AT83" s="5"/>
      <c r="AU83" s="5"/>
      <c r="AV83" s="5"/>
      <c r="AW83" s="4"/>
      <c r="AX83" s="4"/>
      <c r="AY83" s="4"/>
      <c r="AZ83" s="4"/>
      <c r="BA83" s="4"/>
      <c r="BB83" s="6"/>
      <c r="BC83" s="6"/>
      <c r="BD83" s="6"/>
    </row>
    <row r="84" spans="1:56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7"/>
      <c r="AK84" s="4"/>
      <c r="AL84" s="4"/>
      <c r="AM84" s="4"/>
      <c r="AN84" s="4"/>
      <c r="AO84" s="4"/>
      <c r="AP84" s="4"/>
      <c r="AQ84" s="4"/>
      <c r="AR84" s="4"/>
      <c r="AS84" s="5"/>
      <c r="AT84" s="5"/>
      <c r="AU84" s="5"/>
      <c r="AV84" s="5"/>
      <c r="AW84" s="4"/>
      <c r="AX84" s="4"/>
      <c r="AY84" s="4"/>
      <c r="AZ84" s="4"/>
      <c r="BA84" s="4"/>
      <c r="BB84" s="6"/>
      <c r="BC84" s="6"/>
      <c r="BD84" s="6"/>
    </row>
    <row r="85" spans="1:56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7"/>
      <c r="AK85" s="4"/>
      <c r="AL85" s="4"/>
      <c r="AM85" s="4"/>
      <c r="AN85" s="4"/>
      <c r="AO85" s="4"/>
      <c r="AP85" s="4"/>
      <c r="AQ85" s="4"/>
      <c r="AR85" s="4"/>
      <c r="AS85" s="5"/>
      <c r="AT85" s="5"/>
      <c r="AU85" s="5"/>
      <c r="AV85" s="5"/>
      <c r="AW85" s="4"/>
      <c r="AX85" s="4"/>
      <c r="AY85" s="4"/>
      <c r="AZ85" s="4"/>
      <c r="BA85" s="4"/>
      <c r="BB85" s="6"/>
      <c r="BC85" s="6"/>
      <c r="BD85" s="6"/>
    </row>
    <row r="86" spans="1:56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7"/>
      <c r="AK86" s="4"/>
      <c r="AL86" s="4"/>
      <c r="AM86" s="4"/>
      <c r="AN86" s="4"/>
      <c r="AO86" s="4"/>
      <c r="AP86" s="4"/>
      <c r="AQ86" s="4"/>
      <c r="AR86" s="4"/>
      <c r="AS86" s="5"/>
      <c r="AT86" s="5"/>
      <c r="AU86" s="5"/>
      <c r="AV86" s="5"/>
      <c r="AW86" s="4"/>
      <c r="AX86" s="4"/>
      <c r="AY86" s="4"/>
      <c r="AZ86" s="4"/>
      <c r="BA86" s="4"/>
      <c r="BB86" s="6"/>
      <c r="BC86" s="6"/>
      <c r="BD86" s="6"/>
    </row>
    <row r="87" spans="1:56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87"/>
      <c r="AK87" s="4"/>
      <c r="AL87" s="4"/>
      <c r="AM87" s="4"/>
      <c r="AN87" s="4"/>
      <c r="AO87" s="4"/>
      <c r="AP87" s="4"/>
      <c r="AQ87" s="4"/>
      <c r="AR87" s="4"/>
      <c r="AS87" s="5"/>
      <c r="AT87" s="5"/>
      <c r="AU87" s="5"/>
      <c r="AV87" s="5"/>
      <c r="AW87" s="4"/>
      <c r="AX87" s="4"/>
      <c r="AY87" s="4"/>
      <c r="AZ87" s="4"/>
      <c r="BA87" s="4"/>
      <c r="BB87" s="6"/>
      <c r="BC87" s="6"/>
      <c r="BD87" s="6"/>
    </row>
    <row r="88" spans="1:56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87"/>
      <c r="AK88" s="4"/>
      <c r="AL88" s="4"/>
      <c r="AM88" s="4"/>
      <c r="AN88" s="4"/>
      <c r="AO88" s="4"/>
      <c r="AP88" s="4"/>
      <c r="AQ88" s="4"/>
      <c r="AR88" s="4"/>
      <c r="AS88" s="5"/>
      <c r="AT88" s="5"/>
      <c r="AU88" s="5"/>
      <c r="AV88" s="5"/>
      <c r="AW88" s="4"/>
      <c r="AX88" s="4"/>
      <c r="AY88" s="4"/>
      <c r="AZ88" s="4"/>
      <c r="BA88" s="4"/>
      <c r="BB88" s="6"/>
      <c r="BC88" s="6"/>
      <c r="BD88" s="6"/>
    </row>
    <row r="89" spans="1:56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87"/>
      <c r="AK89" s="4"/>
      <c r="AL89" s="4"/>
      <c r="AM89" s="4"/>
      <c r="AN89" s="4"/>
      <c r="AO89" s="4"/>
      <c r="AP89" s="4"/>
      <c r="AQ89" s="4"/>
      <c r="AR89" s="4"/>
      <c r="AS89" s="5"/>
      <c r="AT89" s="5"/>
      <c r="AU89" s="5"/>
      <c r="AV89" s="5"/>
      <c r="AW89" s="4"/>
      <c r="AX89" s="4"/>
      <c r="AY89" s="4"/>
      <c r="AZ89" s="4"/>
      <c r="BA89" s="4"/>
      <c r="BB89" s="6"/>
      <c r="BC89" s="6"/>
      <c r="BD89" s="6"/>
    </row>
    <row r="90" spans="1:56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87"/>
      <c r="AK90" s="4"/>
      <c r="AL90" s="4"/>
      <c r="AM90" s="4"/>
      <c r="AN90" s="4"/>
      <c r="AO90" s="4"/>
      <c r="AP90" s="4"/>
      <c r="AQ90" s="4"/>
      <c r="AR90" s="4"/>
      <c r="AS90" s="5"/>
      <c r="AT90" s="5"/>
      <c r="AU90" s="5"/>
      <c r="AV90" s="5"/>
      <c r="AW90" s="4"/>
      <c r="AX90" s="4"/>
      <c r="AY90" s="4"/>
      <c r="AZ90" s="4"/>
      <c r="BA90" s="4"/>
      <c r="BB90" s="6"/>
      <c r="BC90" s="6"/>
      <c r="BD90" s="6"/>
    </row>
    <row r="91" spans="1:56" x14ac:dyDescent="0.25">
      <c r="AL91" s="4"/>
      <c r="AM91" s="4"/>
      <c r="AN91" s="4"/>
      <c r="AO91" s="4"/>
      <c r="AP91" s="4"/>
      <c r="AQ91" s="4"/>
      <c r="AR91" s="4"/>
      <c r="AS91" s="5"/>
      <c r="AT91" s="5"/>
      <c r="AU91" s="5"/>
    </row>
    <row r="92" spans="1:56" x14ac:dyDescent="0.25">
      <c r="AL92" s="4"/>
      <c r="AM92" s="4"/>
      <c r="AN92" s="4"/>
      <c r="AO92" s="4"/>
      <c r="AP92" s="4"/>
      <c r="AQ92" s="4"/>
      <c r="AR92" s="4"/>
      <c r="AS92" s="5"/>
      <c r="AT92" s="5"/>
      <c r="AU92" s="5"/>
    </row>
    <row r="93" spans="1:56" x14ac:dyDescent="0.25">
      <c r="AL93" s="4"/>
      <c r="AM93" s="4"/>
      <c r="AN93" s="4"/>
      <c r="AO93" s="4"/>
      <c r="AP93" s="4"/>
      <c r="AQ93" s="4"/>
      <c r="AR93" s="4"/>
      <c r="AS93" s="5"/>
      <c r="AT93" s="5"/>
      <c r="AU93" s="5"/>
    </row>
    <row r="94" spans="1:56" x14ac:dyDescent="0.25">
      <c r="AL94" s="4"/>
      <c r="AM94" s="4"/>
      <c r="AN94" s="4"/>
      <c r="AO94" s="4"/>
      <c r="AP94" s="4"/>
      <c r="AQ94" s="4"/>
      <c r="AR94" s="4"/>
      <c r="AS94" s="5"/>
      <c r="AT94" s="5"/>
      <c r="AU94" s="5"/>
    </row>
    <row r="95" spans="1:56" x14ac:dyDescent="0.25">
      <c r="AL95" s="4"/>
      <c r="AM95" s="4"/>
      <c r="AN95" s="4"/>
      <c r="AO95" s="4"/>
      <c r="AP95" s="4"/>
      <c r="AQ95" s="4"/>
      <c r="AR95" s="4"/>
      <c r="AS95" s="5"/>
      <c r="AT95" s="5"/>
      <c r="AU95" s="5"/>
    </row>
    <row r="96" spans="1:56" x14ac:dyDescent="0.25">
      <c r="AL96" s="4"/>
      <c r="AM96" s="4"/>
      <c r="AN96" s="4"/>
      <c r="AO96" s="4"/>
      <c r="AP96" s="4"/>
      <c r="AQ96" s="4"/>
      <c r="AR96" s="4"/>
      <c r="AS96" s="5"/>
      <c r="AT96" s="5"/>
      <c r="AU96" s="5"/>
    </row>
    <row r="97" spans="38:47" s="7" customFormat="1" x14ac:dyDescent="0.25">
      <c r="AL97" s="4"/>
      <c r="AM97" s="4"/>
      <c r="AN97" s="4"/>
      <c r="AO97" s="4"/>
      <c r="AP97" s="4"/>
      <c r="AQ97" s="4"/>
      <c r="AR97" s="4"/>
      <c r="AS97" s="5"/>
      <c r="AT97" s="5"/>
      <c r="AU97" s="5"/>
    </row>
    <row r="98" spans="38:47" s="7" customFormat="1" x14ac:dyDescent="0.25">
      <c r="AL98" s="4"/>
      <c r="AM98" s="4"/>
      <c r="AN98" s="4"/>
      <c r="AO98" s="4"/>
      <c r="AP98" s="4"/>
      <c r="AQ98" s="4"/>
      <c r="AR98" s="4"/>
      <c r="AS98" s="5"/>
      <c r="AT98" s="5"/>
      <c r="AU98" s="5"/>
    </row>
  </sheetData>
  <protectedRanges>
    <protectedRange sqref="B5:G24" name="Diapazons2"/>
    <protectedRange sqref="K5 J5:J24 K6:L6 M8:N8 Q12:R12 S14:T14 U16:V16 W18:X18 Y20:Z20 AA22:AB22 AC24:AG24 O10:P10 AE6:AG6 AE8:AG8 AE10:AG10 AE12:AG12 AE14:AG14 AE16:AG16 AE18:AG18 AE20:AG20 AE22:AG22" name="Diapazons1"/>
    <protectedRange sqref="M6:AB6" name="Diapazons1_1"/>
    <protectedRange sqref="AC6:AD6" name="Diapazons1_1_1"/>
    <protectedRange sqref="O8:Z8 AC8:AD8" name="Diapazons1_1_2"/>
    <protectedRange sqref="AA8:AB8" name="Diapazons1_1_1_1"/>
    <protectedRange sqref="Q10:X10 AA10:AD10" name="Diapazons1_1_3"/>
    <protectedRange sqref="Y10:Z10" name="Diapazons1_1_1_2"/>
    <protectedRange sqref="S12:V12 Y12:AD12" name="Diapazons1_1_4"/>
    <protectedRange sqref="W12:X12" name="Diapazons1_1_1_3"/>
    <protectedRange sqref="W14:AD14" name="Diapazons1_1_5"/>
    <protectedRange sqref="U14:V14" name="Diapazons1_1_1_4"/>
    <protectedRange sqref="W16:AD16" name="Diapazons1_1_6"/>
    <protectedRange sqref="Y18:AD18" name="Diapazons1_1_7"/>
    <protectedRange sqref="AA20:AD20" name="Diapazons1_1_8"/>
    <protectedRange sqref="AC22:AD22" name="Diapazons1_1_9"/>
    <protectedRange sqref="M24:AB24" name="Diapazons1_1_10"/>
    <protectedRange sqref="K24:L24" name="Diapazons1_1_1_1_1"/>
    <protectedRange sqref="K22:L22 O22:Z22" name="Diapazons1_1_11"/>
    <protectedRange sqref="M22:N22" name="Diapazons1_1_1_5"/>
    <protectedRange sqref="K20:N20 Q20:X20" name="Diapazons1_1_12"/>
    <protectedRange sqref="O20:P20" name="Diapazons1_1_1_6"/>
    <protectedRange sqref="K18:P18 S18:V18" name="Diapazons1_1_13"/>
    <protectedRange sqref="Q18:R18" name="Diapazons1_1_1_7"/>
    <protectedRange sqref="K16:R16" name="Diapazons1_1_14"/>
    <protectedRange sqref="S16:T16" name="Diapazons1_1_1_8"/>
    <protectedRange sqref="K14:R14" name="Diapazons1_1_15"/>
    <protectedRange sqref="K12:P12" name="Diapazons1_1_16"/>
    <protectedRange sqref="K10:N10" name="Diapazons1_1_17"/>
    <protectedRange sqref="K8:L8" name="Diapazons1_1_18"/>
  </protectedRanges>
  <mergeCells count="311">
    <mergeCell ref="B27:E27"/>
    <mergeCell ref="V27:AD27"/>
    <mergeCell ref="AP23:AP24"/>
    <mergeCell ref="AQ23:AQ24"/>
    <mergeCell ref="AR23:AR24"/>
    <mergeCell ref="AS23:AS24"/>
    <mergeCell ref="AT23:AT24"/>
    <mergeCell ref="AU23:AU24"/>
    <mergeCell ref="AI23:AI24"/>
    <mergeCell ref="AJ23:AJ24"/>
    <mergeCell ref="AL23:AL24"/>
    <mergeCell ref="AM23:AM24"/>
    <mergeCell ref="AN23:AN24"/>
    <mergeCell ref="AO23:AO24"/>
    <mergeCell ref="U23:V23"/>
    <mergeCell ref="W23:X23"/>
    <mergeCell ref="Y23:Z23"/>
    <mergeCell ref="AA23:AB23"/>
    <mergeCell ref="AE23:AF23"/>
    <mergeCell ref="AG23:AG24"/>
    <mergeCell ref="J23:J24"/>
    <mergeCell ref="K23:L23"/>
    <mergeCell ref="M23:N23"/>
    <mergeCell ref="O23:P23"/>
    <mergeCell ref="Q23:R23"/>
    <mergeCell ref="S23:T23"/>
    <mergeCell ref="AQ21:AQ22"/>
    <mergeCell ref="AR21:AR22"/>
    <mergeCell ref="AS21:AS22"/>
    <mergeCell ref="AT21:AT22"/>
    <mergeCell ref="AU21:AU22"/>
    <mergeCell ref="A23:A24"/>
    <mergeCell ref="F23:F24"/>
    <mergeCell ref="G23:G24"/>
    <mergeCell ref="H23:H24"/>
    <mergeCell ref="I23:I24"/>
    <mergeCell ref="AJ21:AJ22"/>
    <mergeCell ref="AL21:AL22"/>
    <mergeCell ref="AM21:AM22"/>
    <mergeCell ref="AN21:AN22"/>
    <mergeCell ref="AO21:AO22"/>
    <mergeCell ref="AP21:AP22"/>
    <mergeCell ref="W21:X21"/>
    <mergeCell ref="Y21:Z21"/>
    <mergeCell ref="AC21:AD21"/>
    <mergeCell ref="AE21:AF21"/>
    <mergeCell ref="AG21:AG22"/>
    <mergeCell ref="AI21:AI22"/>
    <mergeCell ref="K21:L21"/>
    <mergeCell ref="M21:N21"/>
    <mergeCell ref="O21:P21"/>
    <mergeCell ref="Q21:R21"/>
    <mergeCell ref="S21:T21"/>
    <mergeCell ref="U21:V21"/>
    <mergeCell ref="A21:A22"/>
    <mergeCell ref="F21:F22"/>
    <mergeCell ref="G21:G22"/>
    <mergeCell ref="H21:H22"/>
    <mergeCell ref="I21:I22"/>
    <mergeCell ref="J21:J22"/>
    <mergeCell ref="AP19:AP20"/>
    <mergeCell ref="AQ19:AQ20"/>
    <mergeCell ref="AR19:AR20"/>
    <mergeCell ref="AS19:AS20"/>
    <mergeCell ref="AT19:AT20"/>
    <mergeCell ref="AU19:AU20"/>
    <mergeCell ref="AI19:AI20"/>
    <mergeCell ref="AJ19:AJ20"/>
    <mergeCell ref="AL19:AL20"/>
    <mergeCell ref="AM19:AM20"/>
    <mergeCell ref="AN19:AN20"/>
    <mergeCell ref="AO19:AO20"/>
    <mergeCell ref="U19:V19"/>
    <mergeCell ref="W19:X19"/>
    <mergeCell ref="AA19:AB19"/>
    <mergeCell ref="AC19:AD19"/>
    <mergeCell ref="AE19:AF19"/>
    <mergeCell ref="AG19:AG20"/>
    <mergeCell ref="J19:J20"/>
    <mergeCell ref="K19:L19"/>
    <mergeCell ref="M19:N19"/>
    <mergeCell ref="O19:P19"/>
    <mergeCell ref="Q19:R19"/>
    <mergeCell ref="S19:T19"/>
    <mergeCell ref="AQ17:AQ18"/>
    <mergeCell ref="AR17:AR18"/>
    <mergeCell ref="AS17:AS18"/>
    <mergeCell ref="AT17:AT18"/>
    <mergeCell ref="AU17:AU18"/>
    <mergeCell ref="A19:A20"/>
    <mergeCell ref="F19:F20"/>
    <mergeCell ref="G19:G20"/>
    <mergeCell ref="H19:H20"/>
    <mergeCell ref="I19:I20"/>
    <mergeCell ref="AJ17:AJ18"/>
    <mergeCell ref="AL17:AL18"/>
    <mergeCell ref="AM17:AM18"/>
    <mergeCell ref="AN17:AN18"/>
    <mergeCell ref="AO17:AO18"/>
    <mergeCell ref="AP17:AP18"/>
    <mergeCell ref="Y17:Z17"/>
    <mergeCell ref="AA17:AB17"/>
    <mergeCell ref="AC17:AD17"/>
    <mergeCell ref="AE17:AF17"/>
    <mergeCell ref="AG17:AG18"/>
    <mergeCell ref="AI17:AI18"/>
    <mergeCell ref="K17:L17"/>
    <mergeCell ref="M17:N17"/>
    <mergeCell ref="O17:P17"/>
    <mergeCell ref="Q17:R17"/>
    <mergeCell ref="S17:T17"/>
    <mergeCell ref="U17:V17"/>
    <mergeCell ref="A17:A18"/>
    <mergeCell ref="F17:F18"/>
    <mergeCell ref="G17:G18"/>
    <mergeCell ref="H17:H18"/>
    <mergeCell ref="I17:I18"/>
    <mergeCell ref="J17:J18"/>
    <mergeCell ref="AP15:AP16"/>
    <mergeCell ref="AQ15:AQ16"/>
    <mergeCell ref="AR15:AR16"/>
    <mergeCell ref="AS15:AS16"/>
    <mergeCell ref="AT15:AT16"/>
    <mergeCell ref="AU15:AU16"/>
    <mergeCell ref="AI15:AI16"/>
    <mergeCell ref="AJ15:AJ16"/>
    <mergeCell ref="AL15:AL16"/>
    <mergeCell ref="AM15:AM16"/>
    <mergeCell ref="AN15:AN16"/>
    <mergeCell ref="AO15:AO16"/>
    <mergeCell ref="W15:X15"/>
    <mergeCell ref="Y15:Z15"/>
    <mergeCell ref="AA15:AB15"/>
    <mergeCell ref="AC15:AD15"/>
    <mergeCell ref="AE15:AF15"/>
    <mergeCell ref="AG15:AG16"/>
    <mergeCell ref="J15:J16"/>
    <mergeCell ref="K15:L15"/>
    <mergeCell ref="M15:N15"/>
    <mergeCell ref="O15:P15"/>
    <mergeCell ref="Q15:R15"/>
    <mergeCell ref="S15:T15"/>
    <mergeCell ref="AQ13:AQ14"/>
    <mergeCell ref="AR13:AR14"/>
    <mergeCell ref="AS13:AS14"/>
    <mergeCell ref="AT13:AT14"/>
    <mergeCell ref="AU13:AU14"/>
    <mergeCell ref="A15:A16"/>
    <mergeCell ref="F15:F16"/>
    <mergeCell ref="G15:G16"/>
    <mergeCell ref="H15:H16"/>
    <mergeCell ref="I15:I16"/>
    <mergeCell ref="AJ13:AJ14"/>
    <mergeCell ref="AL13:AL14"/>
    <mergeCell ref="AM13:AM14"/>
    <mergeCell ref="AN13:AN14"/>
    <mergeCell ref="AO13:AO14"/>
    <mergeCell ref="AP13:AP14"/>
    <mergeCell ref="Y13:Z13"/>
    <mergeCell ref="AA13:AB13"/>
    <mergeCell ref="AC13:AD13"/>
    <mergeCell ref="AE13:AF13"/>
    <mergeCell ref="AG13:AG14"/>
    <mergeCell ref="AI13:AI14"/>
    <mergeCell ref="K13:L13"/>
    <mergeCell ref="M13:N13"/>
    <mergeCell ref="O13:P13"/>
    <mergeCell ref="Q13:R13"/>
    <mergeCell ref="U13:V13"/>
    <mergeCell ref="W13:X13"/>
    <mergeCell ref="AR11:AR12"/>
    <mergeCell ref="AS11:AS12"/>
    <mergeCell ref="AT11:AT12"/>
    <mergeCell ref="AU11:AU12"/>
    <mergeCell ref="A13:A14"/>
    <mergeCell ref="F13:F14"/>
    <mergeCell ref="G13:G14"/>
    <mergeCell ref="H13:H14"/>
    <mergeCell ref="I13:I14"/>
    <mergeCell ref="J13:J14"/>
    <mergeCell ref="AL11:AL12"/>
    <mergeCell ref="AM11:AM12"/>
    <mergeCell ref="AN11:AN12"/>
    <mergeCell ref="AO11:AO12"/>
    <mergeCell ref="AP11:AP12"/>
    <mergeCell ref="AQ11:AQ12"/>
    <mergeCell ref="AA11:AB11"/>
    <mergeCell ref="AC11:AD11"/>
    <mergeCell ref="AE11:AF11"/>
    <mergeCell ref="AG11:AG12"/>
    <mergeCell ref="AI11:AI12"/>
    <mergeCell ref="AJ11:AJ12"/>
    <mergeCell ref="M11:N11"/>
    <mergeCell ref="O11:P11"/>
    <mergeCell ref="S11:T11"/>
    <mergeCell ref="U11:V11"/>
    <mergeCell ref="W11:X11"/>
    <mergeCell ref="Y11:Z11"/>
    <mergeCell ref="AS9:AS10"/>
    <mergeCell ref="W9:X9"/>
    <mergeCell ref="Y9:Z9"/>
    <mergeCell ref="AA9:AB9"/>
    <mergeCell ref="AT9:AT10"/>
    <mergeCell ref="AU9:AU10"/>
    <mergeCell ref="A11:A12"/>
    <mergeCell ref="F11:F12"/>
    <mergeCell ref="G11:G12"/>
    <mergeCell ref="H11:H12"/>
    <mergeCell ref="I11:I12"/>
    <mergeCell ref="J11:J12"/>
    <mergeCell ref="K11:L11"/>
    <mergeCell ref="AM9:AM10"/>
    <mergeCell ref="AN9:AN10"/>
    <mergeCell ref="AO9:AO10"/>
    <mergeCell ref="AP9:AP10"/>
    <mergeCell ref="AQ9:AQ10"/>
    <mergeCell ref="AR9:AR10"/>
    <mergeCell ref="AC9:AD9"/>
    <mergeCell ref="AE9:AF9"/>
    <mergeCell ref="AG9:AG10"/>
    <mergeCell ref="AI9:AI10"/>
    <mergeCell ref="AJ9:AJ10"/>
    <mergeCell ref="AL9:AL10"/>
    <mergeCell ref="Q9:R9"/>
    <mergeCell ref="S9:T9"/>
    <mergeCell ref="U9:V9"/>
    <mergeCell ref="AT7:AT8"/>
    <mergeCell ref="AU7:AU8"/>
    <mergeCell ref="A9:A10"/>
    <mergeCell ref="F9:F10"/>
    <mergeCell ref="G9:G10"/>
    <mergeCell ref="H9:H10"/>
    <mergeCell ref="I9:I10"/>
    <mergeCell ref="J9:J10"/>
    <mergeCell ref="K9:L9"/>
    <mergeCell ref="M9:N9"/>
    <mergeCell ref="AN7:AN8"/>
    <mergeCell ref="AO7:AO8"/>
    <mergeCell ref="AP7:AP8"/>
    <mergeCell ref="AQ7:AQ8"/>
    <mergeCell ref="AR7:AR8"/>
    <mergeCell ref="AS7:AS8"/>
    <mergeCell ref="AE7:AF7"/>
    <mergeCell ref="AG7:AG8"/>
    <mergeCell ref="AI7:AI8"/>
    <mergeCell ref="AJ7:AJ8"/>
    <mergeCell ref="AL7:AL8"/>
    <mergeCell ref="AM7:AM8"/>
    <mergeCell ref="S7:T7"/>
    <mergeCell ref="U7:V7"/>
    <mergeCell ref="W7:X7"/>
    <mergeCell ref="Y7:Z7"/>
    <mergeCell ref="AA7:AB7"/>
    <mergeCell ref="AC7:AD7"/>
    <mergeCell ref="AU5:AU6"/>
    <mergeCell ref="A7:A8"/>
    <mergeCell ref="F7:F8"/>
    <mergeCell ref="G7:G8"/>
    <mergeCell ref="H7:H8"/>
    <mergeCell ref="I7:I8"/>
    <mergeCell ref="J7:J8"/>
    <mergeCell ref="K7:L7"/>
    <mergeCell ref="O7:P7"/>
    <mergeCell ref="Q7:R7"/>
    <mergeCell ref="AO5:AO6"/>
    <mergeCell ref="AP5:AP6"/>
    <mergeCell ref="AQ5:AQ6"/>
    <mergeCell ref="AR5:AR6"/>
    <mergeCell ref="AS5:AS6"/>
    <mergeCell ref="AT5:AT6"/>
    <mergeCell ref="AG5:AG6"/>
    <mergeCell ref="AI5:AI6"/>
    <mergeCell ref="AJ5:AJ6"/>
    <mergeCell ref="AL5:AL6"/>
    <mergeCell ref="AM5:AM6"/>
    <mergeCell ref="AN5:AN6"/>
    <mergeCell ref="U5:V5"/>
    <mergeCell ref="W5:X5"/>
    <mergeCell ref="Y5:Z5"/>
    <mergeCell ref="AA5:AB5"/>
    <mergeCell ref="AC5:AD5"/>
    <mergeCell ref="AE5:AF5"/>
    <mergeCell ref="J5:J6"/>
    <mergeCell ref="K5:L5"/>
    <mergeCell ref="M5:N5"/>
    <mergeCell ref="O5:P5"/>
    <mergeCell ref="Q5:R5"/>
    <mergeCell ref="S5:T5"/>
    <mergeCell ref="A5:A6"/>
    <mergeCell ref="F5:F6"/>
    <mergeCell ref="G5:G6"/>
    <mergeCell ref="H5:H6"/>
    <mergeCell ref="I5:I6"/>
    <mergeCell ref="K4:L4"/>
    <mergeCell ref="M4:N4"/>
    <mergeCell ref="O4:P4"/>
    <mergeCell ref="Q4:R4"/>
    <mergeCell ref="A1:AG2"/>
    <mergeCell ref="AL1:AN1"/>
    <mergeCell ref="AO1:AQ1"/>
    <mergeCell ref="A3:B3"/>
    <mergeCell ref="C3:J3"/>
    <mergeCell ref="K3:W3"/>
    <mergeCell ref="X3:AG3"/>
    <mergeCell ref="W4:X4"/>
    <mergeCell ref="Y4:Z4"/>
    <mergeCell ref="AA4:AB4"/>
    <mergeCell ref="AC4:AD4"/>
    <mergeCell ref="AE4:AF4"/>
    <mergeCell ref="S4:T4"/>
    <mergeCell ref="U4:V4"/>
  </mergeCells>
  <conditionalFormatting sqref="J5 J7 J9 J11 J13 J15 J17 J19 J21 J23">
    <cfRule type="cellIs" dxfId="634" priority="630" stopIfTrue="1" operator="equal">
      <formula>$AN$3</formula>
    </cfRule>
    <cfRule type="cellIs" dxfId="633" priority="631" stopIfTrue="1" operator="equal">
      <formula>$AM$3</formula>
    </cfRule>
    <cfRule type="cellIs" dxfId="632" priority="632" stopIfTrue="1" operator="equal">
      <formula>$AL$3</formula>
    </cfRule>
  </conditionalFormatting>
  <conditionalFormatting sqref="AI5:AJ5 AI11:AJ11 AI9:AJ9 AI7:AJ7 AI13:AJ13 AI15:AJ15 AI17:AJ17 AI19:AJ19 AI21:AJ21 AI23:AJ23">
    <cfRule type="cellIs" dxfId="631" priority="633" stopIfTrue="1" operator="equal">
      <formula>$AN$3</formula>
    </cfRule>
    <cfRule type="cellIs" dxfId="630" priority="634" stopIfTrue="1" operator="equal">
      <formula>$AM$3</formula>
    </cfRule>
    <cfRule type="cellIs" dxfId="629" priority="635" stopIfTrue="1" operator="equal">
      <formula>$AL$3</formula>
    </cfRule>
  </conditionalFormatting>
  <conditionalFormatting sqref="K7:L7">
    <cfRule type="cellIs" dxfId="628" priority="627" stopIfTrue="1" operator="greaterThanOrEqual">
      <formula>2</formula>
    </cfRule>
    <cfRule type="cellIs" dxfId="627" priority="628" stopIfTrue="1" operator="equal">
      <formula>1</formula>
    </cfRule>
    <cfRule type="expression" dxfId="626" priority="629" stopIfTrue="1">
      <formula>K8+L8&lt;3</formula>
    </cfRule>
  </conditionalFormatting>
  <conditionalFormatting sqref="O5:P5">
    <cfRule type="cellIs" dxfId="625" priority="624" stopIfTrue="1" operator="greaterThanOrEqual">
      <formula>2</formula>
    </cfRule>
    <cfRule type="cellIs" dxfId="624" priority="625" stopIfTrue="1" operator="equal">
      <formula>1</formula>
    </cfRule>
    <cfRule type="expression" dxfId="623" priority="626" stopIfTrue="1">
      <formula>O6+P6&lt;3</formula>
    </cfRule>
  </conditionalFormatting>
  <conditionalFormatting sqref="Q5:R5">
    <cfRule type="cellIs" dxfId="622" priority="621" stopIfTrue="1" operator="greaterThanOrEqual">
      <formula>2</formula>
    </cfRule>
    <cfRule type="cellIs" dxfId="621" priority="622" stopIfTrue="1" operator="equal">
      <formula>1</formula>
    </cfRule>
    <cfRule type="expression" dxfId="620" priority="623" stopIfTrue="1">
      <formula>Q6+R6&lt;3</formula>
    </cfRule>
  </conditionalFormatting>
  <conditionalFormatting sqref="S5:T5">
    <cfRule type="cellIs" dxfId="619" priority="618" stopIfTrue="1" operator="greaterThanOrEqual">
      <formula>2</formula>
    </cfRule>
    <cfRule type="cellIs" dxfId="618" priority="619" stopIfTrue="1" operator="equal">
      <formula>1</formula>
    </cfRule>
    <cfRule type="expression" dxfId="617" priority="620" stopIfTrue="1">
      <formula>S6+T6&lt;3</formula>
    </cfRule>
  </conditionalFormatting>
  <conditionalFormatting sqref="U5:V5">
    <cfRule type="cellIs" dxfId="616" priority="615" stopIfTrue="1" operator="greaterThanOrEqual">
      <formula>2</formula>
    </cfRule>
    <cfRule type="cellIs" dxfId="615" priority="616" stopIfTrue="1" operator="equal">
      <formula>1</formula>
    </cfRule>
    <cfRule type="expression" dxfId="614" priority="617" stopIfTrue="1">
      <formula>U6+V6&lt;3</formula>
    </cfRule>
  </conditionalFormatting>
  <conditionalFormatting sqref="W5:X5">
    <cfRule type="cellIs" dxfId="613" priority="612" stopIfTrue="1" operator="greaterThanOrEqual">
      <formula>2</formula>
    </cfRule>
    <cfRule type="cellIs" dxfId="612" priority="613" stopIfTrue="1" operator="equal">
      <formula>1</formula>
    </cfRule>
    <cfRule type="expression" dxfId="611" priority="614" stopIfTrue="1">
      <formula>W6+X6&lt;3</formula>
    </cfRule>
  </conditionalFormatting>
  <conditionalFormatting sqref="Y5:Z5">
    <cfRule type="cellIs" dxfId="610" priority="609" stopIfTrue="1" operator="greaterThanOrEqual">
      <formula>2</formula>
    </cfRule>
    <cfRule type="cellIs" dxfId="609" priority="610" stopIfTrue="1" operator="equal">
      <formula>1</formula>
    </cfRule>
    <cfRule type="expression" dxfId="608" priority="611" stopIfTrue="1">
      <formula>Y6+Z6&lt;3</formula>
    </cfRule>
  </conditionalFormatting>
  <conditionalFormatting sqref="AA5:AB5">
    <cfRule type="cellIs" dxfId="607" priority="606" stopIfTrue="1" operator="greaterThanOrEqual">
      <formula>2</formula>
    </cfRule>
    <cfRule type="cellIs" dxfId="606" priority="607" stopIfTrue="1" operator="equal">
      <formula>1</formula>
    </cfRule>
    <cfRule type="expression" dxfId="605" priority="608" stopIfTrue="1">
      <formula>AA6+AB6&lt;3</formula>
    </cfRule>
  </conditionalFormatting>
  <conditionalFormatting sqref="AC5:AD5">
    <cfRule type="cellIs" dxfId="604" priority="603" stopIfTrue="1" operator="greaterThanOrEqual">
      <formula>2</formula>
    </cfRule>
    <cfRule type="cellIs" dxfId="603" priority="604" stopIfTrue="1" operator="equal">
      <formula>1</formula>
    </cfRule>
    <cfRule type="expression" dxfId="602" priority="605" stopIfTrue="1">
      <formula>AC6+AD6&lt;3</formula>
    </cfRule>
  </conditionalFormatting>
  <conditionalFormatting sqref="K9:L9">
    <cfRule type="cellIs" dxfId="601" priority="600" stopIfTrue="1" operator="greaterThanOrEqual">
      <formula>2</formula>
    </cfRule>
    <cfRule type="cellIs" dxfId="600" priority="601" stopIfTrue="1" operator="equal">
      <formula>1</formula>
    </cfRule>
    <cfRule type="expression" dxfId="599" priority="602" stopIfTrue="1">
      <formula>K10+L10&lt;3</formula>
    </cfRule>
  </conditionalFormatting>
  <conditionalFormatting sqref="M9:N9">
    <cfRule type="cellIs" dxfId="598" priority="597" stopIfTrue="1" operator="greaterThanOrEqual">
      <formula>2</formula>
    </cfRule>
    <cfRule type="cellIs" dxfId="597" priority="598" stopIfTrue="1" operator="equal">
      <formula>1</formula>
    </cfRule>
    <cfRule type="expression" dxfId="596" priority="599" stopIfTrue="1">
      <formula>M10+N10&lt;3</formula>
    </cfRule>
  </conditionalFormatting>
  <conditionalFormatting sqref="K11:L11">
    <cfRule type="cellIs" dxfId="595" priority="594" stopIfTrue="1" operator="greaterThanOrEqual">
      <formula>2</formula>
    </cfRule>
    <cfRule type="cellIs" dxfId="594" priority="595" stopIfTrue="1" operator="equal">
      <formula>1</formula>
    </cfRule>
    <cfRule type="expression" dxfId="593" priority="596" stopIfTrue="1">
      <formula>K12+L12&lt;3</formula>
    </cfRule>
  </conditionalFormatting>
  <conditionalFormatting sqref="M11:N11">
    <cfRule type="cellIs" dxfId="592" priority="591" stopIfTrue="1" operator="greaterThanOrEqual">
      <formula>2</formula>
    </cfRule>
    <cfRule type="cellIs" dxfId="591" priority="592" stopIfTrue="1" operator="equal">
      <formula>1</formula>
    </cfRule>
    <cfRule type="expression" dxfId="590" priority="593" stopIfTrue="1">
      <formula>M12+N12&lt;3</formula>
    </cfRule>
  </conditionalFormatting>
  <conditionalFormatting sqref="O11:P11">
    <cfRule type="cellIs" dxfId="589" priority="588" stopIfTrue="1" operator="greaterThanOrEqual">
      <formula>2</formula>
    </cfRule>
    <cfRule type="cellIs" dxfId="588" priority="589" stopIfTrue="1" operator="equal">
      <formula>1</formula>
    </cfRule>
    <cfRule type="expression" dxfId="587" priority="590" stopIfTrue="1">
      <formula>O12+P12&lt;3</formula>
    </cfRule>
  </conditionalFormatting>
  <conditionalFormatting sqref="K13:L13">
    <cfRule type="cellIs" dxfId="586" priority="585" stopIfTrue="1" operator="greaterThanOrEqual">
      <formula>2</formula>
    </cfRule>
    <cfRule type="cellIs" dxfId="585" priority="586" stopIfTrue="1" operator="equal">
      <formula>1</formula>
    </cfRule>
    <cfRule type="expression" dxfId="584" priority="587" stopIfTrue="1">
      <formula>K14+L14&lt;3</formula>
    </cfRule>
  </conditionalFormatting>
  <conditionalFormatting sqref="M13:N13">
    <cfRule type="cellIs" dxfId="583" priority="582" stopIfTrue="1" operator="greaterThanOrEqual">
      <formula>2</formula>
    </cfRule>
    <cfRule type="cellIs" dxfId="582" priority="583" stopIfTrue="1" operator="equal">
      <formula>1</formula>
    </cfRule>
    <cfRule type="expression" dxfId="581" priority="584" stopIfTrue="1">
      <formula>M14+N14&lt;3</formula>
    </cfRule>
  </conditionalFormatting>
  <conditionalFormatting sqref="O13:P13">
    <cfRule type="cellIs" dxfId="580" priority="579" stopIfTrue="1" operator="greaterThanOrEqual">
      <formula>2</formula>
    </cfRule>
    <cfRule type="cellIs" dxfId="579" priority="580" stopIfTrue="1" operator="equal">
      <formula>1</formula>
    </cfRule>
    <cfRule type="expression" dxfId="578" priority="581" stopIfTrue="1">
      <formula>O14+P14&lt;3</formula>
    </cfRule>
  </conditionalFormatting>
  <conditionalFormatting sqref="Q13:R13">
    <cfRule type="cellIs" dxfId="577" priority="576" stopIfTrue="1" operator="greaterThanOrEqual">
      <formula>2</formula>
    </cfRule>
    <cfRule type="cellIs" dxfId="576" priority="577" stopIfTrue="1" operator="equal">
      <formula>1</formula>
    </cfRule>
    <cfRule type="expression" dxfId="575" priority="578" stopIfTrue="1">
      <formula>Q14+R14&lt;3</formula>
    </cfRule>
  </conditionalFormatting>
  <conditionalFormatting sqref="K15:L15">
    <cfRule type="cellIs" dxfId="574" priority="573" stopIfTrue="1" operator="greaterThanOrEqual">
      <formula>2</formula>
    </cfRule>
    <cfRule type="cellIs" dxfId="573" priority="574" stopIfTrue="1" operator="equal">
      <formula>1</formula>
    </cfRule>
    <cfRule type="expression" dxfId="572" priority="575" stopIfTrue="1">
      <formula>K16+L16&lt;3</formula>
    </cfRule>
  </conditionalFormatting>
  <conditionalFormatting sqref="M15:N15">
    <cfRule type="cellIs" dxfId="571" priority="570" stopIfTrue="1" operator="greaterThanOrEqual">
      <formula>2</formula>
    </cfRule>
    <cfRule type="cellIs" dxfId="570" priority="571" stopIfTrue="1" operator="equal">
      <formula>1</formula>
    </cfRule>
    <cfRule type="expression" dxfId="569" priority="572" stopIfTrue="1">
      <formula>M16+N16&lt;3</formula>
    </cfRule>
  </conditionalFormatting>
  <conditionalFormatting sqref="O15:P15">
    <cfRule type="cellIs" dxfId="568" priority="567" stopIfTrue="1" operator="greaterThanOrEqual">
      <formula>2</formula>
    </cfRule>
    <cfRule type="cellIs" dxfId="567" priority="568" stopIfTrue="1" operator="equal">
      <formula>1</formula>
    </cfRule>
    <cfRule type="expression" dxfId="566" priority="569" stopIfTrue="1">
      <formula>O16+P16&lt;3</formula>
    </cfRule>
  </conditionalFormatting>
  <conditionalFormatting sqref="Q15:R15">
    <cfRule type="cellIs" dxfId="565" priority="564" stopIfTrue="1" operator="greaterThanOrEqual">
      <formula>2</formula>
    </cfRule>
    <cfRule type="cellIs" dxfId="564" priority="565" stopIfTrue="1" operator="equal">
      <formula>1</formula>
    </cfRule>
    <cfRule type="expression" dxfId="563" priority="566" stopIfTrue="1">
      <formula>Q16+R16&lt;3</formula>
    </cfRule>
  </conditionalFormatting>
  <conditionalFormatting sqref="S15:T15">
    <cfRule type="cellIs" dxfId="562" priority="561" stopIfTrue="1" operator="greaterThanOrEqual">
      <formula>2</formula>
    </cfRule>
    <cfRule type="cellIs" dxfId="561" priority="562" stopIfTrue="1" operator="equal">
      <formula>1</formula>
    </cfRule>
    <cfRule type="expression" dxfId="560" priority="563" stopIfTrue="1">
      <formula>S16+T16&lt;3</formula>
    </cfRule>
  </conditionalFormatting>
  <conditionalFormatting sqref="K17:L17">
    <cfRule type="cellIs" dxfId="559" priority="558" stopIfTrue="1" operator="greaterThanOrEqual">
      <formula>2</formula>
    </cfRule>
    <cfRule type="cellIs" dxfId="558" priority="559" stopIfTrue="1" operator="equal">
      <formula>1</formula>
    </cfRule>
    <cfRule type="expression" dxfId="557" priority="560" stopIfTrue="1">
      <formula>K18+L18&lt;3</formula>
    </cfRule>
  </conditionalFormatting>
  <conditionalFormatting sqref="M17:N17">
    <cfRule type="cellIs" dxfId="556" priority="555" stopIfTrue="1" operator="greaterThanOrEqual">
      <formula>2</formula>
    </cfRule>
    <cfRule type="cellIs" dxfId="555" priority="556" stopIfTrue="1" operator="equal">
      <formula>1</formula>
    </cfRule>
    <cfRule type="expression" dxfId="554" priority="557" stopIfTrue="1">
      <formula>M18+N18&lt;3</formula>
    </cfRule>
  </conditionalFormatting>
  <conditionalFormatting sqref="O17:P17">
    <cfRule type="cellIs" dxfId="553" priority="552" stopIfTrue="1" operator="greaterThanOrEqual">
      <formula>2</formula>
    </cfRule>
    <cfRule type="cellIs" dxfId="552" priority="553" stopIfTrue="1" operator="equal">
      <formula>1</formula>
    </cfRule>
    <cfRule type="expression" dxfId="551" priority="554" stopIfTrue="1">
      <formula>O18+P18&lt;3</formula>
    </cfRule>
  </conditionalFormatting>
  <conditionalFormatting sqref="Q17:R17">
    <cfRule type="cellIs" dxfId="550" priority="549" stopIfTrue="1" operator="greaterThanOrEqual">
      <formula>2</formula>
    </cfRule>
    <cfRule type="cellIs" dxfId="549" priority="550" stopIfTrue="1" operator="equal">
      <formula>1</formula>
    </cfRule>
    <cfRule type="expression" dxfId="548" priority="551" stopIfTrue="1">
      <formula>Q18+R18&lt;3</formula>
    </cfRule>
  </conditionalFormatting>
  <conditionalFormatting sqref="S17:T17">
    <cfRule type="cellIs" dxfId="547" priority="546" stopIfTrue="1" operator="greaterThanOrEqual">
      <formula>2</formula>
    </cfRule>
    <cfRule type="cellIs" dxfId="546" priority="547" stopIfTrue="1" operator="equal">
      <formula>1</formula>
    </cfRule>
    <cfRule type="expression" dxfId="545" priority="548" stopIfTrue="1">
      <formula>S18+T18&lt;3</formula>
    </cfRule>
  </conditionalFormatting>
  <conditionalFormatting sqref="U17:V17">
    <cfRule type="cellIs" dxfId="544" priority="543" stopIfTrue="1" operator="greaterThanOrEqual">
      <formula>2</formula>
    </cfRule>
    <cfRule type="cellIs" dxfId="543" priority="544" stopIfTrue="1" operator="equal">
      <formula>1</formula>
    </cfRule>
    <cfRule type="expression" dxfId="542" priority="545" stopIfTrue="1">
      <formula>U18+V18&lt;3</formula>
    </cfRule>
  </conditionalFormatting>
  <conditionalFormatting sqref="K19:L19">
    <cfRule type="cellIs" dxfId="541" priority="540" stopIfTrue="1" operator="greaterThanOrEqual">
      <formula>2</formula>
    </cfRule>
    <cfRule type="cellIs" dxfId="540" priority="541" stopIfTrue="1" operator="equal">
      <formula>1</formula>
    </cfRule>
    <cfRule type="expression" dxfId="539" priority="542" stopIfTrue="1">
      <formula>K20+L20&lt;3</formula>
    </cfRule>
  </conditionalFormatting>
  <conditionalFormatting sqref="M19:N19">
    <cfRule type="cellIs" dxfId="538" priority="537" stopIfTrue="1" operator="greaterThanOrEqual">
      <formula>2</formula>
    </cfRule>
    <cfRule type="cellIs" dxfId="537" priority="538" stopIfTrue="1" operator="equal">
      <formula>1</formula>
    </cfRule>
    <cfRule type="expression" dxfId="536" priority="539" stopIfTrue="1">
      <formula>M20+N20&lt;3</formula>
    </cfRule>
  </conditionalFormatting>
  <conditionalFormatting sqref="O19:P19">
    <cfRule type="cellIs" dxfId="535" priority="534" stopIfTrue="1" operator="greaterThanOrEqual">
      <formula>2</formula>
    </cfRule>
    <cfRule type="cellIs" dxfId="534" priority="535" stopIfTrue="1" operator="equal">
      <formula>1</formula>
    </cfRule>
    <cfRule type="expression" dxfId="533" priority="536" stopIfTrue="1">
      <formula>O20+P20&lt;3</formula>
    </cfRule>
  </conditionalFormatting>
  <conditionalFormatting sqref="Q19:R19">
    <cfRule type="cellIs" dxfId="532" priority="531" stopIfTrue="1" operator="greaterThanOrEqual">
      <formula>2</formula>
    </cfRule>
    <cfRule type="cellIs" dxfId="531" priority="532" stopIfTrue="1" operator="equal">
      <formula>1</formula>
    </cfRule>
    <cfRule type="expression" dxfId="530" priority="533" stopIfTrue="1">
      <formula>Q20+R20&lt;3</formula>
    </cfRule>
  </conditionalFormatting>
  <conditionalFormatting sqref="S19:T19">
    <cfRule type="cellIs" dxfId="529" priority="528" stopIfTrue="1" operator="greaterThanOrEqual">
      <formula>2</formula>
    </cfRule>
    <cfRule type="cellIs" dxfId="528" priority="529" stopIfTrue="1" operator="equal">
      <formula>1</formula>
    </cfRule>
    <cfRule type="expression" dxfId="527" priority="530" stopIfTrue="1">
      <formula>S20+T20&lt;3</formula>
    </cfRule>
  </conditionalFormatting>
  <conditionalFormatting sqref="U19:V19">
    <cfRule type="cellIs" dxfId="526" priority="525" stopIfTrue="1" operator="greaterThanOrEqual">
      <formula>2</formula>
    </cfRule>
    <cfRule type="cellIs" dxfId="525" priority="526" stopIfTrue="1" operator="equal">
      <formula>1</formula>
    </cfRule>
    <cfRule type="expression" dxfId="524" priority="527" stopIfTrue="1">
      <formula>U20+V20&lt;3</formula>
    </cfRule>
  </conditionalFormatting>
  <conditionalFormatting sqref="W19:X19">
    <cfRule type="cellIs" dxfId="523" priority="522" stopIfTrue="1" operator="greaterThanOrEqual">
      <formula>2</formula>
    </cfRule>
    <cfRule type="cellIs" dxfId="522" priority="523" stopIfTrue="1" operator="equal">
      <formula>1</formula>
    </cfRule>
    <cfRule type="expression" dxfId="521" priority="524" stopIfTrue="1">
      <formula>W20+X20&lt;3</formula>
    </cfRule>
  </conditionalFormatting>
  <conditionalFormatting sqref="K21:L21">
    <cfRule type="cellIs" dxfId="520" priority="519" stopIfTrue="1" operator="greaterThanOrEqual">
      <formula>2</formula>
    </cfRule>
    <cfRule type="cellIs" dxfId="519" priority="520" stopIfTrue="1" operator="equal">
      <formula>1</formula>
    </cfRule>
    <cfRule type="expression" dxfId="518" priority="521" stopIfTrue="1">
      <formula>K22+L22&lt;3</formula>
    </cfRule>
  </conditionalFormatting>
  <conditionalFormatting sqref="M21:N21">
    <cfRule type="cellIs" dxfId="517" priority="516" stopIfTrue="1" operator="greaterThanOrEqual">
      <formula>2</formula>
    </cfRule>
    <cfRule type="cellIs" dxfId="516" priority="517" stopIfTrue="1" operator="equal">
      <formula>1</formula>
    </cfRule>
    <cfRule type="expression" dxfId="515" priority="518" stopIfTrue="1">
      <formula>M22+N22&lt;3</formula>
    </cfRule>
  </conditionalFormatting>
  <conditionalFormatting sqref="O21:P21">
    <cfRule type="cellIs" dxfId="514" priority="513" stopIfTrue="1" operator="greaterThanOrEqual">
      <formula>2</formula>
    </cfRule>
    <cfRule type="cellIs" dxfId="513" priority="514" stopIfTrue="1" operator="equal">
      <formula>1</formula>
    </cfRule>
    <cfRule type="expression" dxfId="512" priority="515" stopIfTrue="1">
      <formula>O22+P22&lt;3</formula>
    </cfRule>
  </conditionalFormatting>
  <conditionalFormatting sqref="Q21:R21">
    <cfRule type="cellIs" dxfId="511" priority="510" stopIfTrue="1" operator="greaterThanOrEqual">
      <formula>2</formula>
    </cfRule>
    <cfRule type="cellIs" dxfId="510" priority="511" stopIfTrue="1" operator="equal">
      <formula>1</formula>
    </cfRule>
    <cfRule type="expression" dxfId="509" priority="512" stopIfTrue="1">
      <formula>Q22+R22&lt;3</formula>
    </cfRule>
  </conditionalFormatting>
  <conditionalFormatting sqref="S21:T21">
    <cfRule type="cellIs" dxfId="508" priority="507" stopIfTrue="1" operator="greaterThanOrEqual">
      <formula>2</formula>
    </cfRule>
    <cfRule type="cellIs" dxfId="507" priority="508" stopIfTrue="1" operator="equal">
      <formula>1</formula>
    </cfRule>
    <cfRule type="expression" dxfId="506" priority="509" stopIfTrue="1">
      <formula>S22+T22&lt;3</formula>
    </cfRule>
  </conditionalFormatting>
  <conditionalFormatting sqref="U21:V21">
    <cfRule type="cellIs" dxfId="505" priority="504" stopIfTrue="1" operator="greaterThanOrEqual">
      <formula>2</formula>
    </cfRule>
    <cfRule type="cellIs" dxfId="504" priority="505" stopIfTrue="1" operator="equal">
      <formula>1</formula>
    </cfRule>
    <cfRule type="expression" dxfId="503" priority="506" stopIfTrue="1">
      <formula>U22+V22&lt;3</formula>
    </cfRule>
  </conditionalFormatting>
  <conditionalFormatting sqref="W21:X21">
    <cfRule type="cellIs" dxfId="502" priority="501" stopIfTrue="1" operator="greaterThanOrEqual">
      <formula>2</formula>
    </cfRule>
    <cfRule type="cellIs" dxfId="501" priority="502" stopIfTrue="1" operator="equal">
      <formula>1</formula>
    </cfRule>
    <cfRule type="expression" dxfId="500" priority="503" stopIfTrue="1">
      <formula>W22+X22&lt;3</formula>
    </cfRule>
  </conditionalFormatting>
  <conditionalFormatting sqref="Y21:Z21">
    <cfRule type="cellIs" dxfId="499" priority="498" stopIfTrue="1" operator="greaterThanOrEqual">
      <formula>2</formula>
    </cfRule>
    <cfRule type="cellIs" dxfId="498" priority="499" stopIfTrue="1" operator="equal">
      <formula>1</formula>
    </cfRule>
    <cfRule type="expression" dxfId="497" priority="500" stopIfTrue="1">
      <formula>Y22+Z22&lt;3</formula>
    </cfRule>
  </conditionalFormatting>
  <conditionalFormatting sqref="K23:L23">
    <cfRule type="cellIs" dxfId="496" priority="495" stopIfTrue="1" operator="greaterThanOrEqual">
      <formula>2</formula>
    </cfRule>
    <cfRule type="cellIs" dxfId="495" priority="496" stopIfTrue="1" operator="equal">
      <formula>1</formula>
    </cfRule>
    <cfRule type="expression" dxfId="494" priority="497" stopIfTrue="1">
      <formula>K24+L24&lt;3</formula>
    </cfRule>
  </conditionalFormatting>
  <conditionalFormatting sqref="M23:N23">
    <cfRule type="cellIs" dxfId="493" priority="492" stopIfTrue="1" operator="greaterThanOrEqual">
      <formula>2</formula>
    </cfRule>
    <cfRule type="cellIs" dxfId="492" priority="493" stopIfTrue="1" operator="equal">
      <formula>1</formula>
    </cfRule>
    <cfRule type="expression" dxfId="491" priority="494" stopIfTrue="1">
      <formula>M24+N24&lt;3</formula>
    </cfRule>
  </conditionalFormatting>
  <conditionalFormatting sqref="O23:P23">
    <cfRule type="cellIs" dxfId="490" priority="489" stopIfTrue="1" operator="greaterThanOrEqual">
      <formula>2</formula>
    </cfRule>
    <cfRule type="cellIs" dxfId="489" priority="490" stopIfTrue="1" operator="equal">
      <formula>1</formula>
    </cfRule>
    <cfRule type="expression" dxfId="488" priority="491" stopIfTrue="1">
      <formula>O24+P24&lt;3</formula>
    </cfRule>
  </conditionalFormatting>
  <conditionalFormatting sqref="Q23:R23">
    <cfRule type="cellIs" dxfId="487" priority="486" stopIfTrue="1" operator="greaterThanOrEqual">
      <formula>2</formula>
    </cfRule>
    <cfRule type="cellIs" dxfId="486" priority="487" stopIfTrue="1" operator="equal">
      <formula>1</formula>
    </cfRule>
    <cfRule type="expression" dxfId="485" priority="488" stopIfTrue="1">
      <formula>Q24+R24&lt;3</formula>
    </cfRule>
  </conditionalFormatting>
  <conditionalFormatting sqref="S23:T23">
    <cfRule type="cellIs" dxfId="484" priority="483" stopIfTrue="1" operator="greaterThanOrEqual">
      <formula>2</formula>
    </cfRule>
    <cfRule type="cellIs" dxfId="483" priority="484" stopIfTrue="1" operator="equal">
      <formula>1</formula>
    </cfRule>
    <cfRule type="expression" dxfId="482" priority="485" stopIfTrue="1">
      <formula>S24+T24&lt;3</formula>
    </cfRule>
  </conditionalFormatting>
  <conditionalFormatting sqref="U23:V23">
    <cfRule type="cellIs" dxfId="481" priority="480" stopIfTrue="1" operator="greaterThanOrEqual">
      <formula>2</formula>
    </cfRule>
    <cfRule type="cellIs" dxfId="480" priority="481" stopIfTrue="1" operator="equal">
      <formula>1</formula>
    </cfRule>
    <cfRule type="expression" dxfId="479" priority="482" stopIfTrue="1">
      <formula>U24+V24&lt;3</formula>
    </cfRule>
  </conditionalFormatting>
  <conditionalFormatting sqref="W23:X23">
    <cfRule type="cellIs" dxfId="478" priority="477" stopIfTrue="1" operator="greaterThanOrEqual">
      <formula>2</formula>
    </cfRule>
    <cfRule type="cellIs" dxfId="477" priority="478" stopIfTrue="1" operator="equal">
      <formula>1</formula>
    </cfRule>
    <cfRule type="expression" dxfId="476" priority="479" stopIfTrue="1">
      <formula>W24+X24&lt;3</formula>
    </cfRule>
  </conditionalFormatting>
  <conditionalFormatting sqref="AA23:AB23">
    <cfRule type="cellIs" dxfId="475" priority="474" stopIfTrue="1" operator="greaterThanOrEqual">
      <formula>2</formula>
    </cfRule>
    <cfRule type="cellIs" dxfId="474" priority="475" stopIfTrue="1" operator="equal">
      <formula>1</formula>
    </cfRule>
    <cfRule type="expression" dxfId="473" priority="476" stopIfTrue="1">
      <formula>AA24+AB24&lt;3</formula>
    </cfRule>
  </conditionalFormatting>
  <conditionalFormatting sqref="O7:P7">
    <cfRule type="cellIs" dxfId="472" priority="471" stopIfTrue="1" operator="greaterThanOrEqual">
      <formula>2</formula>
    </cfRule>
    <cfRule type="cellIs" dxfId="471" priority="472" stopIfTrue="1" operator="equal">
      <formula>1</formula>
    </cfRule>
    <cfRule type="expression" dxfId="470" priority="473" stopIfTrue="1">
      <formula>O8+P8&lt;3</formula>
    </cfRule>
  </conditionalFormatting>
  <conditionalFormatting sqref="Q7:R7">
    <cfRule type="cellIs" dxfId="469" priority="468" stopIfTrue="1" operator="greaterThanOrEqual">
      <formula>2</formula>
    </cfRule>
    <cfRule type="cellIs" dxfId="468" priority="469" stopIfTrue="1" operator="equal">
      <formula>1</formula>
    </cfRule>
    <cfRule type="expression" dxfId="467" priority="470" stopIfTrue="1">
      <formula>Q8+R8&lt;3</formula>
    </cfRule>
  </conditionalFormatting>
  <conditionalFormatting sqref="S7:T7">
    <cfRule type="cellIs" dxfId="466" priority="465" stopIfTrue="1" operator="greaterThanOrEqual">
      <formula>2</formula>
    </cfRule>
    <cfRule type="cellIs" dxfId="465" priority="466" stopIfTrue="1" operator="equal">
      <formula>1</formula>
    </cfRule>
    <cfRule type="expression" dxfId="464" priority="467" stopIfTrue="1">
      <formula>S8+T8&lt;3</formula>
    </cfRule>
  </conditionalFormatting>
  <conditionalFormatting sqref="U7:V7">
    <cfRule type="cellIs" dxfId="463" priority="462" stopIfTrue="1" operator="greaterThanOrEqual">
      <formula>2</formula>
    </cfRule>
    <cfRule type="cellIs" dxfId="462" priority="463" stopIfTrue="1" operator="equal">
      <formula>1</formula>
    </cfRule>
    <cfRule type="expression" dxfId="461" priority="464" stopIfTrue="1">
      <formula>U8+V8&lt;3</formula>
    </cfRule>
  </conditionalFormatting>
  <conditionalFormatting sqref="W7:X7">
    <cfRule type="cellIs" dxfId="460" priority="459" stopIfTrue="1" operator="greaterThanOrEqual">
      <formula>2</formula>
    </cfRule>
    <cfRule type="cellIs" dxfId="459" priority="460" stopIfTrue="1" operator="equal">
      <formula>1</formula>
    </cfRule>
    <cfRule type="expression" dxfId="458" priority="461" stopIfTrue="1">
      <formula>W8+X8&lt;3</formula>
    </cfRule>
  </conditionalFormatting>
  <conditionalFormatting sqref="Y7:Z7">
    <cfRule type="cellIs" dxfId="457" priority="456" stopIfTrue="1" operator="greaterThanOrEqual">
      <formula>2</formula>
    </cfRule>
    <cfRule type="cellIs" dxfId="456" priority="457" stopIfTrue="1" operator="equal">
      <formula>1</formula>
    </cfRule>
    <cfRule type="expression" dxfId="455" priority="458" stopIfTrue="1">
      <formula>Y8+Z8&lt;3</formula>
    </cfRule>
  </conditionalFormatting>
  <conditionalFormatting sqref="AA7:AB7">
    <cfRule type="cellIs" dxfId="454" priority="453" stopIfTrue="1" operator="greaterThanOrEqual">
      <formula>2</formula>
    </cfRule>
    <cfRule type="cellIs" dxfId="453" priority="454" stopIfTrue="1" operator="equal">
      <formula>1</formula>
    </cfRule>
    <cfRule type="expression" dxfId="452" priority="455" stopIfTrue="1">
      <formula>AA8+AB8&lt;3</formula>
    </cfRule>
  </conditionalFormatting>
  <conditionalFormatting sqref="AC7:AD7">
    <cfRule type="cellIs" dxfId="451" priority="450" stopIfTrue="1" operator="greaterThanOrEqual">
      <formula>2</formula>
    </cfRule>
    <cfRule type="cellIs" dxfId="450" priority="451" stopIfTrue="1" operator="equal">
      <formula>1</formula>
    </cfRule>
    <cfRule type="expression" dxfId="449" priority="452" stopIfTrue="1">
      <formula>AC8+AD8&lt;3</formula>
    </cfRule>
  </conditionalFormatting>
  <conditionalFormatting sqref="Q9:R9">
    <cfRule type="cellIs" dxfId="448" priority="447" stopIfTrue="1" operator="greaterThanOrEqual">
      <formula>2</formula>
    </cfRule>
    <cfRule type="cellIs" dxfId="447" priority="448" stopIfTrue="1" operator="equal">
      <formula>1</formula>
    </cfRule>
    <cfRule type="expression" dxfId="446" priority="449" stopIfTrue="1">
      <formula>Q10+R10&lt;3</formula>
    </cfRule>
  </conditionalFormatting>
  <conditionalFormatting sqref="S9:T9">
    <cfRule type="cellIs" dxfId="445" priority="444" stopIfTrue="1" operator="greaterThanOrEqual">
      <formula>2</formula>
    </cfRule>
    <cfRule type="cellIs" dxfId="444" priority="445" stopIfTrue="1" operator="equal">
      <formula>1</formula>
    </cfRule>
    <cfRule type="expression" dxfId="443" priority="446" stopIfTrue="1">
      <formula>S10+T10&lt;3</formula>
    </cfRule>
  </conditionalFormatting>
  <conditionalFormatting sqref="U9:V9">
    <cfRule type="cellIs" dxfId="442" priority="441" stopIfTrue="1" operator="greaterThanOrEqual">
      <formula>2</formula>
    </cfRule>
    <cfRule type="cellIs" dxfId="441" priority="442" stopIfTrue="1" operator="equal">
      <formula>1</formula>
    </cfRule>
    <cfRule type="expression" dxfId="440" priority="443" stopIfTrue="1">
      <formula>U10+V10&lt;3</formula>
    </cfRule>
  </conditionalFormatting>
  <conditionalFormatting sqref="W9:X9">
    <cfRule type="cellIs" dxfId="439" priority="438" stopIfTrue="1" operator="greaterThanOrEqual">
      <formula>2</formula>
    </cfRule>
    <cfRule type="cellIs" dxfId="438" priority="439" stopIfTrue="1" operator="equal">
      <formula>1</formula>
    </cfRule>
    <cfRule type="expression" dxfId="437" priority="440" stopIfTrue="1">
      <formula>W10+X10&lt;3</formula>
    </cfRule>
  </conditionalFormatting>
  <conditionalFormatting sqref="Y9:Z9">
    <cfRule type="cellIs" dxfId="436" priority="435" stopIfTrue="1" operator="greaterThanOrEqual">
      <formula>2</formula>
    </cfRule>
    <cfRule type="cellIs" dxfId="435" priority="436" stopIfTrue="1" operator="equal">
      <formula>1</formula>
    </cfRule>
    <cfRule type="expression" dxfId="434" priority="437" stopIfTrue="1">
      <formula>Y10+Z10&lt;3</formula>
    </cfRule>
  </conditionalFormatting>
  <conditionalFormatting sqref="AA9:AB9">
    <cfRule type="cellIs" dxfId="433" priority="432" stopIfTrue="1" operator="greaterThanOrEqual">
      <formula>2</formula>
    </cfRule>
    <cfRule type="cellIs" dxfId="432" priority="433" stopIfTrue="1" operator="equal">
      <formula>1</formula>
    </cfRule>
    <cfRule type="expression" dxfId="431" priority="434" stopIfTrue="1">
      <formula>AA10+AB10&lt;3</formula>
    </cfRule>
  </conditionalFormatting>
  <conditionalFormatting sqref="AC9:AD9">
    <cfRule type="cellIs" dxfId="430" priority="429" stopIfTrue="1" operator="greaterThanOrEqual">
      <formula>2</formula>
    </cfRule>
    <cfRule type="cellIs" dxfId="429" priority="430" stopIfTrue="1" operator="equal">
      <formula>1</formula>
    </cfRule>
    <cfRule type="expression" dxfId="428" priority="431" stopIfTrue="1">
      <formula>AC10+AD10&lt;3</formula>
    </cfRule>
  </conditionalFormatting>
  <conditionalFormatting sqref="S11:T11">
    <cfRule type="cellIs" dxfId="427" priority="426" stopIfTrue="1" operator="greaterThanOrEqual">
      <formula>2</formula>
    </cfRule>
    <cfRule type="cellIs" dxfId="426" priority="427" stopIfTrue="1" operator="equal">
      <formula>1</formula>
    </cfRule>
    <cfRule type="expression" dxfId="425" priority="428" stopIfTrue="1">
      <formula>S12+T12&lt;3</formula>
    </cfRule>
  </conditionalFormatting>
  <conditionalFormatting sqref="U11:V11">
    <cfRule type="cellIs" dxfId="424" priority="423" stopIfTrue="1" operator="greaterThanOrEqual">
      <formula>2</formula>
    </cfRule>
    <cfRule type="cellIs" dxfId="423" priority="424" stopIfTrue="1" operator="equal">
      <formula>1</formula>
    </cfRule>
    <cfRule type="expression" dxfId="422" priority="425" stopIfTrue="1">
      <formula>U12+V12&lt;3</formula>
    </cfRule>
  </conditionalFormatting>
  <conditionalFormatting sqref="W11:X11">
    <cfRule type="cellIs" dxfId="421" priority="420" stopIfTrue="1" operator="greaterThanOrEqual">
      <formula>2</formula>
    </cfRule>
    <cfRule type="cellIs" dxfId="420" priority="421" stopIfTrue="1" operator="equal">
      <formula>1</formula>
    </cfRule>
    <cfRule type="expression" dxfId="419" priority="422" stopIfTrue="1">
      <formula>W12+X12&lt;3</formula>
    </cfRule>
  </conditionalFormatting>
  <conditionalFormatting sqref="Y11:Z11">
    <cfRule type="cellIs" dxfId="418" priority="417" stopIfTrue="1" operator="greaterThanOrEqual">
      <formula>2</formula>
    </cfRule>
    <cfRule type="cellIs" dxfId="417" priority="418" stopIfTrue="1" operator="equal">
      <formula>1</formula>
    </cfRule>
    <cfRule type="expression" dxfId="416" priority="419" stopIfTrue="1">
      <formula>Y12+Z12&lt;3</formula>
    </cfRule>
  </conditionalFormatting>
  <conditionalFormatting sqref="AA11:AB11">
    <cfRule type="cellIs" dxfId="415" priority="414" stopIfTrue="1" operator="greaterThanOrEqual">
      <formula>2</formula>
    </cfRule>
    <cfRule type="cellIs" dxfId="414" priority="415" stopIfTrue="1" operator="equal">
      <formula>1</formula>
    </cfRule>
    <cfRule type="expression" dxfId="413" priority="416" stopIfTrue="1">
      <formula>AA12+AB12&lt;3</formula>
    </cfRule>
  </conditionalFormatting>
  <conditionalFormatting sqref="AC11:AD11">
    <cfRule type="cellIs" dxfId="412" priority="411" stopIfTrue="1" operator="greaterThanOrEqual">
      <formula>2</formula>
    </cfRule>
    <cfRule type="cellIs" dxfId="411" priority="412" stopIfTrue="1" operator="equal">
      <formula>1</formula>
    </cfRule>
    <cfRule type="expression" dxfId="410" priority="413" stopIfTrue="1">
      <formula>AC12+AD12&lt;3</formula>
    </cfRule>
  </conditionalFormatting>
  <conditionalFormatting sqref="U13:V13">
    <cfRule type="cellIs" dxfId="409" priority="408" stopIfTrue="1" operator="greaterThanOrEqual">
      <formula>2</formula>
    </cfRule>
    <cfRule type="cellIs" dxfId="408" priority="409" stopIfTrue="1" operator="equal">
      <formula>1</formula>
    </cfRule>
    <cfRule type="expression" dxfId="407" priority="410" stopIfTrue="1">
      <formula>U14+V14&lt;3</formula>
    </cfRule>
  </conditionalFormatting>
  <conditionalFormatting sqref="W13:X13">
    <cfRule type="cellIs" dxfId="406" priority="405" stopIfTrue="1" operator="greaterThanOrEqual">
      <formula>2</formula>
    </cfRule>
    <cfRule type="cellIs" dxfId="405" priority="406" stopIfTrue="1" operator="equal">
      <formula>1</formula>
    </cfRule>
    <cfRule type="expression" dxfId="404" priority="407" stopIfTrue="1">
      <formula>W14+X14&lt;3</formula>
    </cfRule>
  </conditionalFormatting>
  <conditionalFormatting sqref="Y13:Z13">
    <cfRule type="cellIs" dxfId="403" priority="402" stopIfTrue="1" operator="greaterThanOrEqual">
      <formula>2</formula>
    </cfRule>
    <cfRule type="cellIs" dxfId="402" priority="403" stopIfTrue="1" operator="equal">
      <formula>1</formula>
    </cfRule>
    <cfRule type="expression" dxfId="401" priority="404" stopIfTrue="1">
      <formula>Y14+Z14&lt;3</formula>
    </cfRule>
  </conditionalFormatting>
  <conditionalFormatting sqref="AA13:AB13">
    <cfRule type="cellIs" dxfId="400" priority="399" stopIfTrue="1" operator="greaterThanOrEqual">
      <formula>2</formula>
    </cfRule>
    <cfRule type="cellIs" dxfId="399" priority="400" stopIfTrue="1" operator="equal">
      <formula>1</formula>
    </cfRule>
    <cfRule type="expression" dxfId="398" priority="401" stopIfTrue="1">
      <formula>AA14+AB14&lt;3</formula>
    </cfRule>
  </conditionalFormatting>
  <conditionalFormatting sqref="AC13:AD13">
    <cfRule type="cellIs" dxfId="397" priority="396" stopIfTrue="1" operator="greaterThanOrEqual">
      <formula>2</formula>
    </cfRule>
    <cfRule type="cellIs" dxfId="396" priority="397" stopIfTrue="1" operator="equal">
      <formula>1</formula>
    </cfRule>
    <cfRule type="expression" dxfId="395" priority="398" stopIfTrue="1">
      <formula>AC14+AD14&lt;3</formula>
    </cfRule>
  </conditionalFormatting>
  <conditionalFormatting sqref="W15:X15">
    <cfRule type="cellIs" dxfId="394" priority="393" stopIfTrue="1" operator="greaterThanOrEqual">
      <formula>2</formula>
    </cfRule>
    <cfRule type="cellIs" dxfId="393" priority="394" stopIfTrue="1" operator="equal">
      <formula>1</formula>
    </cfRule>
    <cfRule type="expression" dxfId="392" priority="395" stopIfTrue="1">
      <formula>W16+X16&lt;3</formula>
    </cfRule>
  </conditionalFormatting>
  <conditionalFormatting sqref="Y15:Z15">
    <cfRule type="cellIs" dxfId="391" priority="390" stopIfTrue="1" operator="greaterThanOrEqual">
      <formula>2</formula>
    </cfRule>
    <cfRule type="cellIs" dxfId="390" priority="391" stopIfTrue="1" operator="equal">
      <formula>1</formula>
    </cfRule>
    <cfRule type="expression" dxfId="389" priority="392" stopIfTrue="1">
      <formula>Y16+Z16&lt;3</formula>
    </cfRule>
  </conditionalFormatting>
  <conditionalFormatting sqref="AA15:AB15">
    <cfRule type="cellIs" dxfId="388" priority="387" stopIfTrue="1" operator="greaterThanOrEqual">
      <formula>2</formula>
    </cfRule>
    <cfRule type="cellIs" dxfId="387" priority="388" stopIfTrue="1" operator="equal">
      <formula>1</formula>
    </cfRule>
    <cfRule type="expression" dxfId="386" priority="389" stopIfTrue="1">
      <formula>AA16+AB16&lt;3</formula>
    </cfRule>
  </conditionalFormatting>
  <conditionalFormatting sqref="AC15:AD15">
    <cfRule type="cellIs" dxfId="385" priority="384" stopIfTrue="1" operator="greaterThanOrEqual">
      <formula>2</formula>
    </cfRule>
    <cfRule type="cellIs" dxfId="384" priority="385" stopIfTrue="1" operator="equal">
      <formula>1</formula>
    </cfRule>
    <cfRule type="expression" dxfId="383" priority="386" stopIfTrue="1">
      <formula>AC16+AD16&lt;3</formula>
    </cfRule>
  </conditionalFormatting>
  <conditionalFormatting sqref="Y17:Z17">
    <cfRule type="cellIs" dxfId="382" priority="381" stopIfTrue="1" operator="greaterThanOrEqual">
      <formula>2</formula>
    </cfRule>
    <cfRule type="cellIs" dxfId="381" priority="382" stopIfTrue="1" operator="equal">
      <formula>1</formula>
    </cfRule>
    <cfRule type="expression" dxfId="380" priority="383" stopIfTrue="1">
      <formula>Y18+Z18&lt;3</formula>
    </cfRule>
  </conditionalFormatting>
  <conditionalFormatting sqref="AA17:AB17">
    <cfRule type="cellIs" dxfId="379" priority="378" stopIfTrue="1" operator="greaterThanOrEqual">
      <formula>2</formula>
    </cfRule>
    <cfRule type="cellIs" dxfId="378" priority="379" stopIfTrue="1" operator="equal">
      <formula>1</formula>
    </cfRule>
    <cfRule type="expression" dxfId="377" priority="380" stopIfTrue="1">
      <formula>AA18+AB18&lt;3</formula>
    </cfRule>
  </conditionalFormatting>
  <conditionalFormatting sqref="AC17:AD17">
    <cfRule type="cellIs" dxfId="376" priority="375" stopIfTrue="1" operator="greaterThanOrEqual">
      <formula>2</formula>
    </cfRule>
    <cfRule type="cellIs" dxfId="375" priority="376" stopIfTrue="1" operator="equal">
      <formula>1</formula>
    </cfRule>
    <cfRule type="expression" dxfId="374" priority="377" stopIfTrue="1">
      <formula>AC18+AD18&lt;3</formula>
    </cfRule>
  </conditionalFormatting>
  <conditionalFormatting sqref="AA19:AB19">
    <cfRule type="cellIs" dxfId="373" priority="372" stopIfTrue="1" operator="greaterThanOrEqual">
      <formula>2</formula>
    </cfRule>
    <cfRule type="cellIs" dxfId="372" priority="373" stopIfTrue="1" operator="equal">
      <formula>1</formula>
    </cfRule>
    <cfRule type="expression" dxfId="371" priority="374" stopIfTrue="1">
      <formula>AA20+AB20&lt;3</formula>
    </cfRule>
  </conditionalFormatting>
  <conditionalFormatting sqref="AC21:AD21">
    <cfRule type="cellIs" dxfId="370" priority="369" stopIfTrue="1" operator="greaterThanOrEqual">
      <formula>2</formula>
    </cfRule>
    <cfRule type="cellIs" dxfId="369" priority="370" stopIfTrue="1" operator="equal">
      <formula>1</formula>
    </cfRule>
    <cfRule type="expression" dxfId="368" priority="371" stopIfTrue="1">
      <formula>AC22+AD22&lt;3</formula>
    </cfRule>
  </conditionalFormatting>
  <conditionalFormatting sqref="M5:N5">
    <cfRule type="cellIs" dxfId="367" priority="367" stopIfTrue="1" operator="equal">
      <formula>3</formula>
    </cfRule>
    <cfRule type="cellIs" dxfId="366" priority="368" stopIfTrue="1" operator="equal">
      <formula>2</formula>
    </cfRule>
  </conditionalFormatting>
  <conditionalFormatting sqref="AA6">
    <cfRule type="cellIs" dxfId="365" priority="335" stopIfTrue="1" operator="notEqual">
      <formula>L22</formula>
    </cfRule>
    <cfRule type="expression" dxfId="364" priority="336" stopIfTrue="1">
      <formula>$K$5=9</formula>
    </cfRule>
  </conditionalFormatting>
  <conditionalFormatting sqref="M6">
    <cfRule type="cellIs" dxfId="363" priority="337" stopIfTrue="1" operator="notEqual">
      <formula>L8</formula>
    </cfRule>
    <cfRule type="expression" dxfId="362" priority="338" stopIfTrue="1">
      <formula>$K$5=2</formula>
    </cfRule>
  </conditionalFormatting>
  <conditionalFormatting sqref="N6">
    <cfRule type="cellIs" dxfId="361" priority="339" stopIfTrue="1" operator="notEqual">
      <formula>K8</formula>
    </cfRule>
    <cfRule type="expression" dxfId="360" priority="340" stopIfTrue="1">
      <formula>$K$5=2</formula>
    </cfRule>
  </conditionalFormatting>
  <conditionalFormatting sqref="O6">
    <cfRule type="cellIs" dxfId="359" priority="341" stopIfTrue="1" operator="notEqual">
      <formula>L10</formula>
    </cfRule>
    <cfRule type="expression" dxfId="358" priority="342" stopIfTrue="1">
      <formula>$K$5=3</formula>
    </cfRule>
  </conditionalFormatting>
  <conditionalFormatting sqref="P6">
    <cfRule type="cellIs" dxfId="357" priority="343" stopIfTrue="1" operator="notEqual">
      <formula>K10</formula>
    </cfRule>
    <cfRule type="expression" dxfId="356" priority="344" stopIfTrue="1">
      <formula>$K$5=3</formula>
    </cfRule>
  </conditionalFormatting>
  <conditionalFormatting sqref="R6">
    <cfRule type="cellIs" dxfId="355" priority="345" stopIfTrue="1" operator="notEqual">
      <formula>K12</formula>
    </cfRule>
    <cfRule type="expression" dxfId="354" priority="346" stopIfTrue="1">
      <formula>$K$5=4</formula>
    </cfRule>
  </conditionalFormatting>
  <conditionalFormatting sqref="Q6">
    <cfRule type="cellIs" dxfId="353" priority="347" stopIfTrue="1" operator="notEqual">
      <formula>L12</formula>
    </cfRule>
    <cfRule type="expression" dxfId="352" priority="348" stopIfTrue="1">
      <formula>$K$5=4</formula>
    </cfRule>
  </conditionalFormatting>
  <conditionalFormatting sqref="T6">
    <cfRule type="cellIs" dxfId="351" priority="349" stopIfTrue="1" operator="notEqual">
      <formula>K14</formula>
    </cfRule>
    <cfRule type="expression" dxfId="350" priority="350" stopIfTrue="1">
      <formula>$K$5=5</formula>
    </cfRule>
  </conditionalFormatting>
  <conditionalFormatting sqref="S6">
    <cfRule type="cellIs" dxfId="349" priority="351" stopIfTrue="1" operator="notEqual">
      <formula>L14</formula>
    </cfRule>
    <cfRule type="expression" dxfId="348" priority="352" stopIfTrue="1">
      <formula>$K$5=5</formula>
    </cfRule>
  </conditionalFormatting>
  <conditionalFormatting sqref="U6">
    <cfRule type="cellIs" dxfId="347" priority="353" stopIfTrue="1" operator="notEqual">
      <formula>L16</formula>
    </cfRule>
    <cfRule type="expression" dxfId="346" priority="354" stopIfTrue="1">
      <formula>$K$5=6</formula>
    </cfRule>
  </conditionalFormatting>
  <conditionalFormatting sqref="V6">
    <cfRule type="cellIs" dxfId="345" priority="355" stopIfTrue="1" operator="notEqual">
      <formula>K16</formula>
    </cfRule>
    <cfRule type="expression" dxfId="344" priority="356" stopIfTrue="1">
      <formula>$K$5=6</formula>
    </cfRule>
  </conditionalFormatting>
  <conditionalFormatting sqref="W6">
    <cfRule type="cellIs" dxfId="343" priority="357" stopIfTrue="1" operator="notEqual">
      <formula>L18</formula>
    </cfRule>
    <cfRule type="expression" dxfId="342" priority="358" stopIfTrue="1">
      <formula>$K$5=7</formula>
    </cfRule>
  </conditionalFormatting>
  <conditionalFormatting sqref="X6">
    <cfRule type="cellIs" dxfId="341" priority="359" stopIfTrue="1" operator="notEqual">
      <formula>K18</formula>
    </cfRule>
    <cfRule type="expression" dxfId="340" priority="360" stopIfTrue="1">
      <formula>$K$5=7</formula>
    </cfRule>
  </conditionalFormatting>
  <conditionalFormatting sqref="Y6">
    <cfRule type="cellIs" dxfId="339" priority="361" stopIfTrue="1" operator="notEqual">
      <formula>L20</formula>
    </cfRule>
    <cfRule type="expression" dxfId="338" priority="362" stopIfTrue="1">
      <formula>$K$5=8</formula>
    </cfRule>
  </conditionalFormatting>
  <conditionalFormatting sqref="Z6">
    <cfRule type="cellIs" dxfId="337" priority="363" stopIfTrue="1" operator="notEqual">
      <formula>K20</formula>
    </cfRule>
    <cfRule type="expression" dxfId="336" priority="364" stopIfTrue="1">
      <formula>$K$5=8</formula>
    </cfRule>
  </conditionalFormatting>
  <conditionalFormatting sqref="AB6">
    <cfRule type="cellIs" dxfId="335" priority="365" stopIfTrue="1" operator="notEqual">
      <formula>K22</formula>
    </cfRule>
    <cfRule type="expression" dxfId="334" priority="366" stopIfTrue="1">
      <formula>$K$5=9</formula>
    </cfRule>
  </conditionalFormatting>
  <conditionalFormatting sqref="AC6">
    <cfRule type="cellIs" dxfId="333" priority="331" stopIfTrue="1" operator="notEqual">
      <formula>L24</formula>
    </cfRule>
    <cfRule type="expression" dxfId="332" priority="332" stopIfTrue="1">
      <formula>$K$5=1</formula>
    </cfRule>
  </conditionalFormatting>
  <conditionalFormatting sqref="AD6">
    <cfRule type="cellIs" dxfId="331" priority="333" stopIfTrue="1" operator="notEqual">
      <formula>K24</formula>
    </cfRule>
    <cfRule type="expression" dxfId="330" priority="334" stopIfTrue="1">
      <formula>$K$5=1</formula>
    </cfRule>
  </conditionalFormatting>
  <conditionalFormatting sqref="P8">
    <cfRule type="cellIs" dxfId="329" priority="307" stopIfTrue="1" operator="notEqual">
      <formula>M10</formula>
    </cfRule>
    <cfRule type="expression" dxfId="328" priority="308" stopIfTrue="1">
      <formula>$K$5=4</formula>
    </cfRule>
  </conditionalFormatting>
  <conditionalFormatting sqref="O8">
    <cfRule type="cellIs" dxfId="327" priority="309" stopIfTrue="1" operator="notEqual">
      <formula>N10</formula>
    </cfRule>
    <cfRule type="expression" dxfId="326" priority="310" stopIfTrue="1">
      <formula>$K$5=4</formula>
    </cfRule>
  </conditionalFormatting>
  <conditionalFormatting sqref="Q8">
    <cfRule type="cellIs" dxfId="325" priority="311" stopIfTrue="1" operator="notEqual">
      <formula>N12</formula>
    </cfRule>
    <cfRule type="expression" dxfId="324" priority="312" stopIfTrue="1">
      <formula>$K$5=5</formula>
    </cfRule>
  </conditionalFormatting>
  <conditionalFormatting sqref="R8">
    <cfRule type="cellIs" dxfId="323" priority="313" stopIfTrue="1" operator="notEqual">
      <formula>M12</formula>
    </cfRule>
    <cfRule type="expression" dxfId="322" priority="314" stopIfTrue="1">
      <formula>$K$5=5</formula>
    </cfRule>
  </conditionalFormatting>
  <conditionalFormatting sqref="S8">
    <cfRule type="cellIs" dxfId="321" priority="315" stopIfTrue="1" operator="notEqual">
      <formula>N14</formula>
    </cfRule>
    <cfRule type="expression" dxfId="320" priority="316" stopIfTrue="1">
      <formula>$K$5=6</formula>
    </cfRule>
  </conditionalFormatting>
  <conditionalFormatting sqref="T8">
    <cfRule type="cellIs" dxfId="319" priority="317" stopIfTrue="1" operator="notEqual">
      <formula>M14</formula>
    </cfRule>
    <cfRule type="expression" dxfId="318" priority="318" stopIfTrue="1">
      <formula>$K$5=6</formula>
    </cfRule>
  </conditionalFormatting>
  <conditionalFormatting sqref="V8">
    <cfRule type="cellIs" dxfId="317" priority="319" stopIfTrue="1" operator="notEqual">
      <formula>M16</formula>
    </cfRule>
    <cfRule type="expression" dxfId="316" priority="320" stopIfTrue="1">
      <formula>$K$5=7</formula>
    </cfRule>
  </conditionalFormatting>
  <conditionalFormatting sqref="U8">
    <cfRule type="cellIs" dxfId="315" priority="321" stopIfTrue="1" operator="notEqual">
      <formula>N16</formula>
    </cfRule>
    <cfRule type="expression" dxfId="314" priority="322" stopIfTrue="1">
      <formula>$K$5=7</formula>
    </cfRule>
  </conditionalFormatting>
  <conditionalFormatting sqref="W8">
    <cfRule type="cellIs" dxfId="313" priority="323" stopIfTrue="1" operator="notEqual">
      <formula>N18</formula>
    </cfRule>
    <cfRule type="expression" dxfId="312" priority="324" stopIfTrue="1">
      <formula>$K$5=8</formula>
    </cfRule>
  </conditionalFormatting>
  <conditionalFormatting sqref="X8">
    <cfRule type="cellIs" dxfId="311" priority="325" stopIfTrue="1" operator="notEqual">
      <formula>M18</formula>
    </cfRule>
    <cfRule type="expression" dxfId="310" priority="326" stopIfTrue="1">
      <formula>$K$5=8</formula>
    </cfRule>
  </conditionalFormatting>
  <conditionalFormatting sqref="Y8">
    <cfRule type="cellIs" dxfId="309" priority="327" stopIfTrue="1" operator="notEqual">
      <formula>N20</formula>
    </cfRule>
    <cfRule type="expression" dxfId="308" priority="328" stopIfTrue="1">
      <formula>$K$5=9</formula>
    </cfRule>
  </conditionalFormatting>
  <conditionalFormatting sqref="Z8">
    <cfRule type="cellIs" dxfId="307" priority="329" stopIfTrue="1" operator="notEqual">
      <formula>M20</formula>
    </cfRule>
    <cfRule type="expression" dxfId="306" priority="330" stopIfTrue="1">
      <formula>$K$5=9</formula>
    </cfRule>
  </conditionalFormatting>
  <conditionalFormatting sqref="AA8">
    <cfRule type="cellIs" dxfId="305" priority="303" stopIfTrue="1" operator="notEqual">
      <formula>N22</formula>
    </cfRule>
    <cfRule type="expression" dxfId="304" priority="304" stopIfTrue="1">
      <formula>$K$5=1</formula>
    </cfRule>
  </conditionalFormatting>
  <conditionalFormatting sqref="AB8">
    <cfRule type="cellIs" dxfId="303" priority="305" stopIfTrue="1" operator="notEqual">
      <formula>M22</formula>
    </cfRule>
    <cfRule type="expression" dxfId="302" priority="306" stopIfTrue="1">
      <formula>$K$5=1</formula>
    </cfRule>
  </conditionalFormatting>
  <conditionalFormatting sqref="AC8">
    <cfRule type="cellIs" dxfId="301" priority="299" stopIfTrue="1" operator="notEqual">
      <formula>N24</formula>
    </cfRule>
    <cfRule type="expression" dxfId="300" priority="300" stopIfTrue="1">
      <formula>$K$5=3</formula>
    </cfRule>
  </conditionalFormatting>
  <conditionalFormatting sqref="AD8">
    <cfRule type="cellIs" dxfId="299" priority="301" stopIfTrue="1" operator="notEqual">
      <formula>M24</formula>
    </cfRule>
    <cfRule type="expression" dxfId="298" priority="302" stopIfTrue="1">
      <formula>$K$5=3</formula>
    </cfRule>
  </conditionalFormatting>
  <conditionalFormatting sqref="Q10">
    <cfRule type="cellIs" dxfId="297" priority="283" stopIfTrue="1" operator="notEqual">
      <formula>P12</formula>
    </cfRule>
    <cfRule type="expression" dxfId="296" priority="284" stopIfTrue="1">
      <formula>$K$5=6</formula>
    </cfRule>
  </conditionalFormatting>
  <conditionalFormatting sqref="R10">
    <cfRule type="cellIs" dxfId="295" priority="285" stopIfTrue="1" operator="notEqual">
      <formula>O12</formula>
    </cfRule>
    <cfRule type="expression" dxfId="294" priority="286" stopIfTrue="1">
      <formula>$K$5=6</formula>
    </cfRule>
  </conditionalFormatting>
  <conditionalFormatting sqref="S10">
    <cfRule type="cellIs" dxfId="293" priority="287" stopIfTrue="1" operator="notEqual">
      <formula>P14</formula>
    </cfRule>
    <cfRule type="expression" dxfId="292" priority="288" stopIfTrue="1">
      <formula>$K$5=7</formula>
    </cfRule>
  </conditionalFormatting>
  <conditionalFormatting sqref="T10">
    <cfRule type="cellIs" dxfId="291" priority="289" stopIfTrue="1" operator="notEqual">
      <formula>O14</formula>
    </cfRule>
    <cfRule type="expression" dxfId="290" priority="290" stopIfTrue="1">
      <formula>$K$5=7</formula>
    </cfRule>
  </conditionalFormatting>
  <conditionalFormatting sqref="U10">
    <cfRule type="cellIs" dxfId="289" priority="291" stopIfTrue="1" operator="notEqual">
      <formula>P16</formula>
    </cfRule>
    <cfRule type="expression" dxfId="288" priority="292" stopIfTrue="1">
      <formula>$K$5=8</formula>
    </cfRule>
  </conditionalFormatting>
  <conditionalFormatting sqref="V10">
    <cfRule type="cellIs" dxfId="287" priority="293" stopIfTrue="1" operator="notEqual">
      <formula>O16</formula>
    </cfRule>
    <cfRule type="expression" dxfId="286" priority="294" stopIfTrue="1">
      <formula>$K$5=8</formula>
    </cfRule>
  </conditionalFormatting>
  <conditionalFormatting sqref="W10">
    <cfRule type="cellIs" dxfId="285" priority="295" stopIfTrue="1" operator="notEqual">
      <formula>P18</formula>
    </cfRule>
    <cfRule type="expression" dxfId="284" priority="296" stopIfTrue="1">
      <formula>$K$5=9</formula>
    </cfRule>
  </conditionalFormatting>
  <conditionalFormatting sqref="X10">
    <cfRule type="cellIs" dxfId="283" priority="297" stopIfTrue="1" operator="notEqual">
      <formula>O18</formula>
    </cfRule>
    <cfRule type="expression" dxfId="282" priority="298" stopIfTrue="1">
      <formula>$K$5=9</formula>
    </cfRule>
  </conditionalFormatting>
  <conditionalFormatting sqref="Y10">
    <cfRule type="cellIs" dxfId="281" priority="279" stopIfTrue="1" operator="notEqual">
      <formula>P20</formula>
    </cfRule>
    <cfRule type="expression" dxfId="280" priority="280" stopIfTrue="1">
      <formula>$K$5=1</formula>
    </cfRule>
  </conditionalFormatting>
  <conditionalFormatting sqref="Z10">
    <cfRule type="cellIs" dxfId="279" priority="281" stopIfTrue="1" operator="notEqual">
      <formula>O20</formula>
    </cfRule>
    <cfRule type="expression" dxfId="278" priority="282" stopIfTrue="1">
      <formula>$K$5=1</formula>
    </cfRule>
  </conditionalFormatting>
  <conditionalFormatting sqref="AA10">
    <cfRule type="cellIs" dxfId="277" priority="275" stopIfTrue="1" operator="notEqual">
      <formula>P22</formula>
    </cfRule>
    <cfRule type="expression" dxfId="276" priority="276" stopIfTrue="1">
      <formula>$K$5=2</formula>
    </cfRule>
  </conditionalFormatting>
  <conditionalFormatting sqref="AB10">
    <cfRule type="cellIs" dxfId="275" priority="277" stopIfTrue="1" operator="notEqual">
      <formula>O22</formula>
    </cfRule>
    <cfRule type="expression" dxfId="274" priority="278" stopIfTrue="1">
      <formula>$K$5=2</formula>
    </cfRule>
  </conditionalFormatting>
  <conditionalFormatting sqref="AC10">
    <cfRule type="cellIs" dxfId="273" priority="271" stopIfTrue="1" operator="notEqual">
      <formula>P24</formula>
    </cfRule>
    <cfRule type="expression" dxfId="272" priority="272" stopIfTrue="1">
      <formula>$K$5=5</formula>
    </cfRule>
  </conditionalFormatting>
  <conditionalFormatting sqref="AD10">
    <cfRule type="cellIs" dxfId="271" priority="273" stopIfTrue="1" operator="notEqual">
      <formula>O24</formula>
    </cfRule>
    <cfRule type="expression" dxfId="270" priority="274" stopIfTrue="1">
      <formula>$K$5=5</formula>
    </cfRule>
  </conditionalFormatting>
  <conditionalFormatting sqref="S12">
    <cfRule type="cellIs" dxfId="269" priority="263" stopIfTrue="1" operator="notEqual">
      <formula>R14</formula>
    </cfRule>
    <cfRule type="expression" dxfId="268" priority="264" stopIfTrue="1">
      <formula>$K$5=8</formula>
    </cfRule>
  </conditionalFormatting>
  <conditionalFormatting sqref="T12">
    <cfRule type="cellIs" dxfId="267" priority="265" stopIfTrue="1" operator="notEqual">
      <formula>Q14</formula>
    </cfRule>
    <cfRule type="expression" dxfId="266" priority="266" stopIfTrue="1">
      <formula>$K$5=8</formula>
    </cfRule>
  </conditionalFormatting>
  <conditionalFormatting sqref="U12">
    <cfRule type="cellIs" dxfId="265" priority="267" stopIfTrue="1" operator="notEqual">
      <formula>R16</formula>
    </cfRule>
    <cfRule type="expression" dxfId="264" priority="268" stopIfTrue="1">
      <formula>$K$5=9</formula>
    </cfRule>
  </conditionalFormatting>
  <conditionalFormatting sqref="V12">
    <cfRule type="cellIs" dxfId="263" priority="269" stopIfTrue="1" operator="notEqual">
      <formula>Q16</formula>
    </cfRule>
    <cfRule type="expression" dxfId="262" priority="270" stopIfTrue="1">
      <formula>$K$5=9</formula>
    </cfRule>
  </conditionalFormatting>
  <conditionalFormatting sqref="W12">
    <cfRule type="cellIs" dxfId="261" priority="259" stopIfTrue="1" operator="notEqual">
      <formula>R18</formula>
    </cfRule>
    <cfRule type="expression" dxfId="260" priority="260" stopIfTrue="1">
      <formula>$K$5=1</formula>
    </cfRule>
  </conditionalFormatting>
  <conditionalFormatting sqref="X12">
    <cfRule type="cellIs" dxfId="259" priority="261" stopIfTrue="1" operator="notEqual">
      <formula>Q18</formula>
    </cfRule>
    <cfRule type="expression" dxfId="258" priority="262" stopIfTrue="1">
      <formula>$K$5=1</formula>
    </cfRule>
  </conditionalFormatting>
  <conditionalFormatting sqref="Y12">
    <cfRule type="cellIs" dxfId="257" priority="255" stopIfTrue="1" operator="notEqual">
      <formula>R20</formula>
    </cfRule>
    <cfRule type="expression" dxfId="256" priority="256" stopIfTrue="1">
      <formula>$K$5=2</formula>
    </cfRule>
  </conditionalFormatting>
  <conditionalFormatting sqref="Z12">
    <cfRule type="cellIs" dxfId="255" priority="257" stopIfTrue="1" operator="notEqual">
      <formula>Q20</formula>
    </cfRule>
    <cfRule type="expression" dxfId="254" priority="258" stopIfTrue="1">
      <formula>$K$5=2</formula>
    </cfRule>
  </conditionalFormatting>
  <conditionalFormatting sqref="AA12">
    <cfRule type="cellIs" dxfId="253" priority="251" stopIfTrue="1" operator="notEqual">
      <formula>R22</formula>
    </cfRule>
    <cfRule type="expression" dxfId="252" priority="252" stopIfTrue="1">
      <formula>$K$5=3</formula>
    </cfRule>
  </conditionalFormatting>
  <conditionalFormatting sqref="AB12">
    <cfRule type="cellIs" dxfId="251" priority="253" stopIfTrue="1" operator="notEqual">
      <formula>Q22</formula>
    </cfRule>
    <cfRule type="expression" dxfId="250" priority="254" stopIfTrue="1">
      <formula>$K$5=3</formula>
    </cfRule>
  </conditionalFormatting>
  <conditionalFormatting sqref="AC12">
    <cfRule type="cellIs" dxfId="249" priority="247" stopIfTrue="1" operator="notEqual">
      <formula>R24</formula>
    </cfRule>
    <cfRule type="expression" dxfId="248" priority="248" stopIfTrue="1">
      <formula>$K$5=7</formula>
    </cfRule>
  </conditionalFormatting>
  <conditionalFormatting sqref="AD12">
    <cfRule type="cellIs" dxfId="247" priority="249" stopIfTrue="1" operator="notEqual">
      <formula>Q24</formula>
    </cfRule>
    <cfRule type="expression" dxfId="246" priority="250" stopIfTrue="1">
      <formula>$K$5=7</formula>
    </cfRule>
  </conditionalFormatting>
  <conditionalFormatting sqref="U14">
    <cfRule type="cellIs" dxfId="245" priority="243" stopIfTrue="1" operator="notEqual">
      <formula>T16</formula>
    </cfRule>
    <cfRule type="expression" dxfId="244" priority="244" stopIfTrue="1">
      <formula>$K$5=1</formula>
    </cfRule>
  </conditionalFormatting>
  <conditionalFormatting sqref="V14">
    <cfRule type="cellIs" dxfId="243" priority="245" stopIfTrue="1" operator="notEqual">
      <formula>S16</formula>
    </cfRule>
    <cfRule type="expression" dxfId="242" priority="246" stopIfTrue="1">
      <formula>$K$5=1</formula>
    </cfRule>
  </conditionalFormatting>
  <conditionalFormatting sqref="W14">
    <cfRule type="cellIs" dxfId="241" priority="239" stopIfTrue="1" operator="notEqual">
      <formula>T18</formula>
    </cfRule>
    <cfRule type="expression" dxfId="240" priority="240" stopIfTrue="1">
      <formula>$K$5=2</formula>
    </cfRule>
  </conditionalFormatting>
  <conditionalFormatting sqref="X14">
    <cfRule type="cellIs" dxfId="239" priority="241" stopIfTrue="1" operator="notEqual">
      <formula>S18</formula>
    </cfRule>
    <cfRule type="expression" dxfId="238" priority="242" stopIfTrue="1">
      <formula>$K$5=2</formula>
    </cfRule>
  </conditionalFormatting>
  <conditionalFormatting sqref="Y14">
    <cfRule type="cellIs" dxfId="237" priority="235" stopIfTrue="1" operator="notEqual">
      <formula>T20</formula>
    </cfRule>
    <cfRule type="expression" dxfId="236" priority="236" stopIfTrue="1">
      <formula>$K$5=3</formula>
    </cfRule>
  </conditionalFormatting>
  <conditionalFormatting sqref="Z14">
    <cfRule type="cellIs" dxfId="235" priority="237" stopIfTrue="1" operator="notEqual">
      <formula>S20</formula>
    </cfRule>
    <cfRule type="expression" dxfId="234" priority="238" stopIfTrue="1">
      <formula>$K$5=3</formula>
    </cfRule>
  </conditionalFormatting>
  <conditionalFormatting sqref="AA14">
    <cfRule type="cellIs" dxfId="233" priority="231" stopIfTrue="1" operator="notEqual">
      <formula>T22</formula>
    </cfRule>
    <cfRule type="expression" dxfId="232" priority="232" stopIfTrue="1">
      <formula>$K$5=4</formula>
    </cfRule>
  </conditionalFormatting>
  <conditionalFormatting sqref="AB14">
    <cfRule type="cellIs" dxfId="231" priority="233" stopIfTrue="1" operator="notEqual">
      <formula>S22</formula>
    </cfRule>
    <cfRule type="expression" dxfId="230" priority="234" stopIfTrue="1">
      <formula>$K$5=4</formula>
    </cfRule>
  </conditionalFormatting>
  <conditionalFormatting sqref="AC14">
    <cfRule type="cellIs" dxfId="229" priority="227" stopIfTrue="1" operator="notEqual">
      <formula>T24</formula>
    </cfRule>
    <cfRule type="expression" dxfId="228" priority="228" stopIfTrue="1">
      <formula>$K$5=9</formula>
    </cfRule>
  </conditionalFormatting>
  <conditionalFormatting sqref="AD14">
    <cfRule type="cellIs" dxfId="227" priority="229" stopIfTrue="1" operator="notEqual">
      <formula>S24</formula>
    </cfRule>
    <cfRule type="expression" dxfId="226" priority="230" stopIfTrue="1">
      <formula>$K$5=9</formula>
    </cfRule>
  </conditionalFormatting>
  <conditionalFormatting sqref="AC16">
    <cfRule type="cellIs" dxfId="225" priority="223" stopIfTrue="1" operator="notEqual">
      <formula>V24</formula>
    </cfRule>
    <cfRule type="expression" dxfId="224" priority="224" stopIfTrue="1">
      <formula>$K$5=2</formula>
    </cfRule>
  </conditionalFormatting>
  <conditionalFormatting sqref="AD16">
    <cfRule type="cellIs" dxfId="223" priority="225" stopIfTrue="1" operator="notEqual">
      <formula>U24</formula>
    </cfRule>
    <cfRule type="expression" dxfId="222" priority="226" stopIfTrue="1">
      <formula>$K$5=2</formula>
    </cfRule>
  </conditionalFormatting>
  <conditionalFormatting sqref="W16">
    <cfRule type="cellIs" dxfId="221" priority="219" stopIfTrue="1" operator="notEqual">
      <formula>V18</formula>
    </cfRule>
    <cfRule type="expression" dxfId="220" priority="220" stopIfTrue="1">
      <formula>$K$5=3</formula>
    </cfRule>
  </conditionalFormatting>
  <conditionalFormatting sqref="X16">
    <cfRule type="cellIs" dxfId="219" priority="221" stopIfTrue="1" operator="notEqual">
      <formula>U18</formula>
    </cfRule>
    <cfRule type="expression" dxfId="218" priority="222" stopIfTrue="1">
      <formula>$K$5=3</formula>
    </cfRule>
  </conditionalFormatting>
  <conditionalFormatting sqref="Y16">
    <cfRule type="cellIs" dxfId="217" priority="215" stopIfTrue="1" operator="notEqual">
      <formula>V20</formula>
    </cfRule>
    <cfRule type="expression" dxfId="216" priority="216" stopIfTrue="1">
      <formula>$K$5=4</formula>
    </cfRule>
  </conditionalFormatting>
  <conditionalFormatting sqref="Z16">
    <cfRule type="cellIs" dxfId="215" priority="217" stopIfTrue="1" operator="notEqual">
      <formula>U20</formula>
    </cfRule>
    <cfRule type="expression" dxfId="214" priority="218" stopIfTrue="1">
      <formula>$K$5=4</formula>
    </cfRule>
  </conditionalFormatting>
  <conditionalFormatting sqref="AA16">
    <cfRule type="cellIs" dxfId="213" priority="211" stopIfTrue="1" operator="notEqual">
      <formula>V22</formula>
    </cfRule>
    <cfRule type="expression" dxfId="212" priority="212" stopIfTrue="1">
      <formula>$K$5=5</formula>
    </cfRule>
  </conditionalFormatting>
  <conditionalFormatting sqref="AB16">
    <cfRule type="cellIs" dxfId="211" priority="213" stopIfTrue="1" operator="notEqual">
      <formula>T22</formula>
    </cfRule>
    <cfRule type="expression" dxfId="210" priority="214" stopIfTrue="1">
      <formula>$K$5=5</formula>
    </cfRule>
  </conditionalFormatting>
  <conditionalFormatting sqref="AC18">
    <cfRule type="cellIs" dxfId="209" priority="207" stopIfTrue="1" operator="notEqual">
      <formula>X24</formula>
    </cfRule>
    <cfRule type="expression" dxfId="208" priority="208" stopIfTrue="1">
      <formula>$K$5=4</formula>
    </cfRule>
  </conditionalFormatting>
  <conditionalFormatting sqref="AD18">
    <cfRule type="cellIs" dxfId="207" priority="209" stopIfTrue="1" operator="notEqual">
      <formula>W24</formula>
    </cfRule>
    <cfRule type="expression" dxfId="206" priority="210" stopIfTrue="1">
      <formula>$K$5=4</formula>
    </cfRule>
  </conditionalFormatting>
  <conditionalFormatting sqref="Y18">
    <cfRule type="cellIs" dxfId="205" priority="203" stopIfTrue="1" operator="notEqual">
      <formula>X20</formula>
    </cfRule>
    <cfRule type="expression" dxfId="204" priority="204" stopIfTrue="1">
      <formula>$K$5=5</formula>
    </cfRule>
  </conditionalFormatting>
  <conditionalFormatting sqref="Z18">
    <cfRule type="cellIs" dxfId="203" priority="205" stopIfTrue="1" operator="notEqual">
      <formula>W20</formula>
    </cfRule>
    <cfRule type="expression" dxfId="202" priority="206" stopIfTrue="1">
      <formula>$K$5=5</formula>
    </cfRule>
  </conditionalFormatting>
  <conditionalFormatting sqref="AB18">
    <cfRule type="cellIs" dxfId="201" priority="199" stopIfTrue="1" operator="notEqual">
      <formula>W22</formula>
    </cfRule>
    <cfRule type="expression" dxfId="200" priority="200" stopIfTrue="1">
      <formula>$K$5=6</formula>
    </cfRule>
  </conditionalFormatting>
  <conditionalFormatting sqref="AA18">
    <cfRule type="cellIs" dxfId="199" priority="201" stopIfTrue="1" operator="notEqual">
      <formula>X22</formula>
    </cfRule>
    <cfRule type="expression" dxfId="198" priority="202" stopIfTrue="1">
      <formula>$K$5=6</formula>
    </cfRule>
  </conditionalFormatting>
  <conditionalFormatting sqref="AD20">
    <cfRule type="cellIs" dxfId="197" priority="195" stopIfTrue="1" operator="notEqual">
      <formula>Y24</formula>
    </cfRule>
    <cfRule type="expression" dxfId="196" priority="196" stopIfTrue="1">
      <formula>$K$5=6</formula>
    </cfRule>
  </conditionalFormatting>
  <conditionalFormatting sqref="AC20">
    <cfRule type="cellIs" dxfId="195" priority="197" stopIfTrue="1" operator="notEqual">
      <formula>Z24</formula>
    </cfRule>
    <cfRule type="expression" dxfId="194" priority="198" stopIfTrue="1">
      <formula>$K$5=6</formula>
    </cfRule>
  </conditionalFormatting>
  <conditionalFormatting sqref="AA20">
    <cfRule type="cellIs" dxfId="193" priority="191" stopIfTrue="1" operator="notEqual">
      <formula>Z22</formula>
    </cfRule>
    <cfRule type="expression" dxfId="192" priority="192" stopIfTrue="1">
      <formula>$K$5=7</formula>
    </cfRule>
  </conditionalFormatting>
  <conditionalFormatting sqref="AB20">
    <cfRule type="cellIs" dxfId="191" priority="193" stopIfTrue="1" operator="notEqual">
      <formula>Y22</formula>
    </cfRule>
    <cfRule type="expression" dxfId="190" priority="194" stopIfTrue="1">
      <formula>$K$5=7</formula>
    </cfRule>
  </conditionalFormatting>
  <conditionalFormatting sqref="AC22">
    <cfRule type="cellIs" dxfId="189" priority="187" stopIfTrue="1" operator="notEqual">
      <formula>AB24</formula>
    </cfRule>
    <cfRule type="expression" dxfId="188" priority="188" stopIfTrue="1">
      <formula>$K$5=8</formula>
    </cfRule>
  </conditionalFormatting>
  <conditionalFormatting sqref="AD22">
    <cfRule type="cellIs" dxfId="187" priority="189" stopIfTrue="1" operator="notEqual">
      <formula>AA24</formula>
    </cfRule>
    <cfRule type="expression" dxfId="186" priority="190" stopIfTrue="1">
      <formula>$K$5=8</formula>
    </cfRule>
  </conditionalFormatting>
  <conditionalFormatting sqref="Y24">
    <cfRule type="cellIs" dxfId="185" priority="183" stopIfTrue="1" operator="notEqual">
      <formula>AD20</formula>
    </cfRule>
    <cfRule type="expression" dxfId="184" priority="184" stopIfTrue="1">
      <formula>$K$5=6</formula>
    </cfRule>
  </conditionalFormatting>
  <conditionalFormatting sqref="Z24">
    <cfRule type="cellIs" dxfId="183" priority="185" stopIfTrue="1" operator="notEqual">
      <formula>AC20</formula>
    </cfRule>
    <cfRule type="expression" dxfId="182" priority="186" stopIfTrue="1">
      <formula>$K$5=6</formula>
    </cfRule>
  </conditionalFormatting>
  <conditionalFormatting sqref="K24">
    <cfRule type="cellIs" dxfId="181" priority="179" stopIfTrue="1" operator="notEqual">
      <formula>AD6</formula>
    </cfRule>
    <cfRule type="expression" dxfId="180" priority="180" stopIfTrue="1">
      <formula>$K$5=1</formula>
    </cfRule>
  </conditionalFormatting>
  <conditionalFormatting sqref="L24">
    <cfRule type="cellIs" dxfId="179" priority="181" stopIfTrue="1" operator="notEqual">
      <formula>AC6</formula>
    </cfRule>
    <cfRule type="expression" dxfId="178" priority="182" stopIfTrue="1">
      <formula>$K$5=1</formula>
    </cfRule>
  </conditionalFormatting>
  <conditionalFormatting sqref="U24">
    <cfRule type="cellIs" dxfId="177" priority="175" stopIfTrue="1" operator="notEqual">
      <formula>AD16</formula>
    </cfRule>
    <cfRule type="expression" dxfId="176" priority="176" stopIfTrue="1">
      <formula>$K$5=2</formula>
    </cfRule>
  </conditionalFormatting>
  <conditionalFormatting sqref="V24">
    <cfRule type="cellIs" dxfId="175" priority="177" stopIfTrue="1" operator="notEqual">
      <formula>AC16</formula>
    </cfRule>
    <cfRule type="expression" dxfId="174" priority="178" stopIfTrue="1">
      <formula>$K$5=2</formula>
    </cfRule>
  </conditionalFormatting>
  <conditionalFormatting sqref="M24">
    <cfRule type="cellIs" dxfId="173" priority="171" stopIfTrue="1" operator="notEqual">
      <formula>AD8</formula>
    </cfRule>
    <cfRule type="expression" dxfId="172" priority="172" stopIfTrue="1">
      <formula>$K$5=3</formula>
    </cfRule>
  </conditionalFormatting>
  <conditionalFormatting sqref="N24">
    <cfRule type="cellIs" dxfId="171" priority="173" stopIfTrue="1" operator="notEqual">
      <formula>AC8</formula>
    </cfRule>
    <cfRule type="expression" dxfId="170" priority="174" stopIfTrue="1">
      <formula>$K$5=3</formula>
    </cfRule>
  </conditionalFormatting>
  <conditionalFormatting sqref="W24">
    <cfRule type="cellIs" dxfId="169" priority="167" stopIfTrue="1" operator="notEqual">
      <formula>AD18</formula>
    </cfRule>
    <cfRule type="expression" dxfId="168" priority="168" stopIfTrue="1">
      <formula>$K$5=4</formula>
    </cfRule>
  </conditionalFormatting>
  <conditionalFormatting sqref="X24">
    <cfRule type="cellIs" dxfId="167" priority="169" stopIfTrue="1" operator="notEqual">
      <formula>AC18</formula>
    </cfRule>
    <cfRule type="expression" dxfId="166" priority="170" stopIfTrue="1">
      <formula>$K$5=4</formula>
    </cfRule>
  </conditionalFormatting>
  <conditionalFormatting sqref="O24">
    <cfRule type="cellIs" dxfId="165" priority="163" stopIfTrue="1" operator="notEqual">
      <formula>AD10</formula>
    </cfRule>
    <cfRule type="expression" dxfId="164" priority="164" stopIfTrue="1">
      <formula>$K$5=5</formula>
    </cfRule>
  </conditionalFormatting>
  <conditionalFormatting sqref="P24">
    <cfRule type="cellIs" dxfId="163" priority="165" stopIfTrue="1" operator="notEqual">
      <formula>AC10</formula>
    </cfRule>
    <cfRule type="expression" dxfId="162" priority="166" stopIfTrue="1">
      <formula>$K$5=5</formula>
    </cfRule>
  </conditionalFormatting>
  <conditionalFormatting sqref="Q24">
    <cfRule type="cellIs" dxfId="161" priority="159" stopIfTrue="1" operator="notEqual">
      <formula>AD12</formula>
    </cfRule>
    <cfRule type="expression" dxfId="160" priority="160" stopIfTrue="1">
      <formula>$K$5=7</formula>
    </cfRule>
  </conditionalFormatting>
  <conditionalFormatting sqref="R24">
    <cfRule type="cellIs" dxfId="159" priority="161" stopIfTrue="1" operator="notEqual">
      <formula>AC12</formula>
    </cfRule>
    <cfRule type="expression" dxfId="158" priority="162" stopIfTrue="1">
      <formula>$K$5=7</formula>
    </cfRule>
  </conditionalFormatting>
  <conditionalFormatting sqref="AB24">
    <cfRule type="cellIs" dxfId="157" priority="155" stopIfTrue="1" operator="notEqual">
      <formula>AC22</formula>
    </cfRule>
    <cfRule type="expression" dxfId="156" priority="156" stopIfTrue="1">
      <formula>$K$5=8</formula>
    </cfRule>
  </conditionalFormatting>
  <conditionalFormatting sqref="AA24">
    <cfRule type="cellIs" dxfId="155" priority="157" stopIfTrue="1" operator="notEqual">
      <formula>AD22</formula>
    </cfRule>
    <cfRule type="expression" dxfId="154" priority="158" stopIfTrue="1">
      <formula>$K$5=8</formula>
    </cfRule>
  </conditionalFormatting>
  <conditionalFormatting sqref="S24">
    <cfRule type="cellIs" dxfId="153" priority="151" stopIfTrue="1" operator="notEqual">
      <formula>AD14</formula>
    </cfRule>
    <cfRule type="expression" dxfId="152" priority="152" stopIfTrue="1">
      <formula>$K$5=9</formula>
    </cfRule>
  </conditionalFormatting>
  <conditionalFormatting sqref="T24">
    <cfRule type="cellIs" dxfId="151" priority="153" stopIfTrue="1" operator="notEqual">
      <formula>AC14</formula>
    </cfRule>
    <cfRule type="expression" dxfId="150" priority="154" stopIfTrue="1">
      <formula>$K$5=9</formula>
    </cfRule>
  </conditionalFormatting>
  <conditionalFormatting sqref="K22">
    <cfRule type="cellIs" dxfId="149" priority="147" stopIfTrue="1" operator="notEqual">
      <formula>AB6</formula>
    </cfRule>
    <cfRule type="expression" dxfId="148" priority="148" stopIfTrue="1">
      <formula>$K$5=9</formula>
    </cfRule>
  </conditionalFormatting>
  <conditionalFormatting sqref="L22">
    <cfRule type="cellIs" dxfId="147" priority="149" stopIfTrue="1" operator="notEqual">
      <formula>AA6</formula>
    </cfRule>
    <cfRule type="expression" dxfId="146" priority="150" stopIfTrue="1">
      <formula>$K$5=9</formula>
    </cfRule>
  </conditionalFormatting>
  <conditionalFormatting sqref="M22">
    <cfRule type="cellIs" dxfId="145" priority="143" stopIfTrue="1" operator="notEqual">
      <formula>AB8</formula>
    </cfRule>
    <cfRule type="expression" dxfId="144" priority="144" stopIfTrue="1">
      <formula>$K$5=1</formula>
    </cfRule>
  </conditionalFormatting>
  <conditionalFormatting sqref="N22">
    <cfRule type="cellIs" dxfId="143" priority="145" stopIfTrue="1" operator="notEqual">
      <formula>AA8</formula>
    </cfRule>
    <cfRule type="expression" dxfId="142" priority="146" stopIfTrue="1">
      <formula>$K$5=1</formula>
    </cfRule>
  </conditionalFormatting>
  <conditionalFormatting sqref="O22">
    <cfRule type="cellIs" dxfId="141" priority="139" stopIfTrue="1" operator="notEqual">
      <formula>AB10</formula>
    </cfRule>
    <cfRule type="expression" dxfId="140" priority="140" stopIfTrue="1">
      <formula>$K$5=2</formula>
    </cfRule>
  </conditionalFormatting>
  <conditionalFormatting sqref="P22">
    <cfRule type="cellIs" dxfId="139" priority="141" stopIfTrue="1" operator="notEqual">
      <formula>AA10</formula>
    </cfRule>
    <cfRule type="expression" dxfId="138" priority="142" stopIfTrue="1">
      <formula>$K$5=2</formula>
    </cfRule>
  </conditionalFormatting>
  <conditionalFormatting sqref="Q22">
    <cfRule type="cellIs" dxfId="137" priority="135" stopIfTrue="1" operator="notEqual">
      <formula>AB12</formula>
    </cfRule>
    <cfRule type="expression" dxfId="136" priority="136" stopIfTrue="1">
      <formula>$K$5=3</formula>
    </cfRule>
  </conditionalFormatting>
  <conditionalFormatting sqref="R22">
    <cfRule type="cellIs" dxfId="135" priority="137" stopIfTrue="1" operator="notEqual">
      <formula>AA12</formula>
    </cfRule>
    <cfRule type="expression" dxfId="134" priority="138" stopIfTrue="1">
      <formula>$K$5=3</formula>
    </cfRule>
  </conditionalFormatting>
  <conditionalFormatting sqref="S22">
    <cfRule type="cellIs" dxfId="133" priority="131" stopIfTrue="1" operator="notEqual">
      <formula>AB14</formula>
    </cfRule>
    <cfRule type="expression" dxfId="132" priority="132" stopIfTrue="1">
      <formula>$K$5=4</formula>
    </cfRule>
  </conditionalFormatting>
  <conditionalFormatting sqref="T22">
    <cfRule type="cellIs" dxfId="131" priority="133" stopIfTrue="1" operator="notEqual">
      <formula>AA14</formula>
    </cfRule>
    <cfRule type="expression" dxfId="130" priority="134" stopIfTrue="1">
      <formula>$K$5=4</formula>
    </cfRule>
  </conditionalFormatting>
  <conditionalFormatting sqref="U22">
    <cfRule type="cellIs" dxfId="129" priority="127" stopIfTrue="1" operator="notEqual">
      <formula>AB16</formula>
    </cfRule>
    <cfRule type="expression" dxfId="128" priority="128" stopIfTrue="1">
      <formula>$K$5=5</formula>
    </cfRule>
  </conditionalFormatting>
  <conditionalFormatting sqref="V22">
    <cfRule type="cellIs" dxfId="127" priority="129" stopIfTrue="1" operator="notEqual">
      <formula>AA16</formula>
    </cfRule>
    <cfRule type="expression" dxfId="126" priority="130" stopIfTrue="1">
      <formula>$K$5=5</formula>
    </cfRule>
  </conditionalFormatting>
  <conditionalFormatting sqref="W22">
    <cfRule type="cellIs" dxfId="125" priority="123" stopIfTrue="1" operator="notEqual">
      <formula>AB18</formula>
    </cfRule>
    <cfRule type="expression" dxfId="124" priority="124" stopIfTrue="1">
      <formula>$K$5=6</formula>
    </cfRule>
  </conditionalFormatting>
  <conditionalFormatting sqref="X22">
    <cfRule type="cellIs" dxfId="123" priority="125" stopIfTrue="1" operator="notEqual">
      <formula>AA18</formula>
    </cfRule>
    <cfRule type="expression" dxfId="122" priority="126" stopIfTrue="1">
      <formula>$K$5=6</formula>
    </cfRule>
  </conditionalFormatting>
  <conditionalFormatting sqref="Y22">
    <cfRule type="cellIs" dxfId="121" priority="119" stopIfTrue="1" operator="notEqual">
      <formula>AB20</formula>
    </cfRule>
    <cfRule type="expression" dxfId="120" priority="120" stopIfTrue="1">
      <formula>$K$5=7</formula>
    </cfRule>
  </conditionalFormatting>
  <conditionalFormatting sqref="Z22">
    <cfRule type="cellIs" dxfId="119" priority="121" stopIfTrue="1" operator="notEqual">
      <formula>AA20</formula>
    </cfRule>
    <cfRule type="expression" dxfId="118" priority="122" stopIfTrue="1">
      <formula>$K$5=7</formula>
    </cfRule>
  </conditionalFormatting>
  <conditionalFormatting sqref="L20">
    <cfRule type="cellIs" dxfId="117" priority="111" stopIfTrue="1" operator="notEqual">
      <formula>Y6</formula>
    </cfRule>
    <cfRule type="expression" dxfId="116" priority="112" stopIfTrue="1">
      <formula>$K$5=8</formula>
    </cfRule>
  </conditionalFormatting>
  <conditionalFormatting sqref="K20">
    <cfRule type="cellIs" dxfId="115" priority="113" stopIfTrue="1" operator="notEqual">
      <formula>$Z$6</formula>
    </cfRule>
    <cfRule type="expression" dxfId="114" priority="114" stopIfTrue="1">
      <formula>$K$5=8</formula>
    </cfRule>
  </conditionalFormatting>
  <conditionalFormatting sqref="M20">
    <cfRule type="cellIs" dxfId="113" priority="115" stopIfTrue="1" operator="notEqual">
      <formula>Z8</formula>
    </cfRule>
    <cfRule type="expression" dxfId="112" priority="116" stopIfTrue="1">
      <formula>$K$5=9</formula>
    </cfRule>
  </conditionalFormatting>
  <conditionalFormatting sqref="N20">
    <cfRule type="cellIs" dxfId="111" priority="117" stopIfTrue="1" operator="notEqual">
      <formula>Y8</formula>
    </cfRule>
    <cfRule type="expression" dxfId="110" priority="118" stopIfTrue="1">
      <formula>$K$5=9</formula>
    </cfRule>
  </conditionalFormatting>
  <conditionalFormatting sqref="O20">
    <cfRule type="cellIs" dxfId="109" priority="107" stopIfTrue="1" operator="notEqual">
      <formula>Z10</formula>
    </cfRule>
    <cfRule type="expression" dxfId="108" priority="108" stopIfTrue="1">
      <formula>$K$5=1</formula>
    </cfRule>
  </conditionalFormatting>
  <conditionalFormatting sqref="P20">
    <cfRule type="cellIs" dxfId="107" priority="109" stopIfTrue="1" operator="notEqual">
      <formula>Y10</formula>
    </cfRule>
    <cfRule type="expression" dxfId="106" priority="110" stopIfTrue="1">
      <formula>$K$5=1</formula>
    </cfRule>
  </conditionalFormatting>
  <conditionalFormatting sqref="Q20">
    <cfRule type="cellIs" dxfId="105" priority="103" stopIfTrue="1" operator="notEqual">
      <formula>Z12</formula>
    </cfRule>
    <cfRule type="expression" dxfId="104" priority="104" stopIfTrue="1">
      <formula>$K$5=2</formula>
    </cfRule>
  </conditionalFormatting>
  <conditionalFormatting sqref="R20">
    <cfRule type="cellIs" dxfId="103" priority="105" stopIfTrue="1" operator="notEqual">
      <formula>Y12</formula>
    </cfRule>
    <cfRule type="expression" dxfId="102" priority="106" stopIfTrue="1">
      <formula>$K$5=2</formula>
    </cfRule>
  </conditionalFormatting>
  <conditionalFormatting sqref="S20">
    <cfRule type="cellIs" dxfId="101" priority="99" stopIfTrue="1" operator="notEqual">
      <formula>Z14</formula>
    </cfRule>
    <cfRule type="expression" dxfId="100" priority="100" stopIfTrue="1">
      <formula>$K$5=3</formula>
    </cfRule>
  </conditionalFormatting>
  <conditionalFormatting sqref="T20">
    <cfRule type="cellIs" dxfId="99" priority="101" stopIfTrue="1" operator="notEqual">
      <formula>Y14</formula>
    </cfRule>
    <cfRule type="expression" dxfId="98" priority="102" stopIfTrue="1">
      <formula>$K$5=3</formula>
    </cfRule>
  </conditionalFormatting>
  <conditionalFormatting sqref="U20">
    <cfRule type="cellIs" dxfId="97" priority="95" stopIfTrue="1" operator="notEqual">
      <formula>Z16</formula>
    </cfRule>
    <cfRule type="expression" dxfId="96" priority="96" stopIfTrue="1">
      <formula>$K$5=4</formula>
    </cfRule>
  </conditionalFormatting>
  <conditionalFormatting sqref="V20">
    <cfRule type="cellIs" dxfId="95" priority="97" stopIfTrue="1" operator="notEqual">
      <formula>Y16</formula>
    </cfRule>
    <cfRule type="expression" dxfId="94" priority="98" stopIfTrue="1">
      <formula>$K$5=4</formula>
    </cfRule>
  </conditionalFormatting>
  <conditionalFormatting sqref="W20">
    <cfRule type="cellIs" dxfId="93" priority="91" stopIfTrue="1" operator="notEqual">
      <formula>Z18</formula>
    </cfRule>
    <cfRule type="expression" dxfId="92" priority="92" stopIfTrue="1">
      <formula>$K$5=5</formula>
    </cfRule>
  </conditionalFormatting>
  <conditionalFormatting sqref="X20">
    <cfRule type="cellIs" dxfId="91" priority="93" stopIfTrue="1" operator="notEqual">
      <formula>Y18</formula>
    </cfRule>
    <cfRule type="expression" dxfId="90" priority="94" stopIfTrue="1">
      <formula>$K$5=5</formula>
    </cfRule>
  </conditionalFormatting>
  <conditionalFormatting sqref="K18">
    <cfRule type="cellIs" dxfId="89" priority="79" stopIfTrue="1" operator="notEqual">
      <formula>X6</formula>
    </cfRule>
    <cfRule type="expression" dxfId="88" priority="80" stopIfTrue="1">
      <formula>$K$5=7</formula>
    </cfRule>
  </conditionalFormatting>
  <conditionalFormatting sqref="L18">
    <cfRule type="cellIs" dxfId="87" priority="81" stopIfTrue="1" operator="notEqual">
      <formula>W6</formula>
    </cfRule>
    <cfRule type="expression" dxfId="86" priority="82" stopIfTrue="1">
      <formula>$K$5=7</formula>
    </cfRule>
  </conditionalFormatting>
  <conditionalFormatting sqref="M18">
    <cfRule type="cellIs" dxfId="85" priority="83" stopIfTrue="1" operator="notEqual">
      <formula>X8</formula>
    </cfRule>
    <cfRule type="expression" dxfId="84" priority="84" stopIfTrue="1">
      <formula>$K$5=8</formula>
    </cfRule>
  </conditionalFormatting>
  <conditionalFormatting sqref="N18">
    <cfRule type="cellIs" dxfId="83" priority="85" stopIfTrue="1" operator="notEqual">
      <formula>W8</formula>
    </cfRule>
    <cfRule type="expression" dxfId="82" priority="86" stopIfTrue="1">
      <formula>$K$5=8</formula>
    </cfRule>
  </conditionalFormatting>
  <conditionalFormatting sqref="O18">
    <cfRule type="cellIs" dxfId="81" priority="87" stopIfTrue="1" operator="notEqual">
      <formula>X10</formula>
    </cfRule>
    <cfRule type="expression" dxfId="80" priority="88" stopIfTrue="1">
      <formula>$K$5=9</formula>
    </cfRule>
  </conditionalFormatting>
  <conditionalFormatting sqref="P18">
    <cfRule type="cellIs" dxfId="79" priority="89" stopIfTrue="1" operator="notEqual">
      <formula>W10</formula>
    </cfRule>
    <cfRule type="expression" dxfId="78" priority="90" stopIfTrue="1">
      <formula>$K$5=9</formula>
    </cfRule>
  </conditionalFormatting>
  <conditionalFormatting sqref="Q18">
    <cfRule type="cellIs" dxfId="77" priority="75" stopIfTrue="1" operator="notEqual">
      <formula>X12</formula>
    </cfRule>
    <cfRule type="expression" dxfId="76" priority="76" stopIfTrue="1">
      <formula>$K$5=1</formula>
    </cfRule>
  </conditionalFormatting>
  <conditionalFormatting sqref="R18">
    <cfRule type="cellIs" dxfId="75" priority="77" stopIfTrue="1" operator="notEqual">
      <formula>W12</formula>
    </cfRule>
    <cfRule type="expression" dxfId="74" priority="78" stopIfTrue="1">
      <formula>$K$5=1</formula>
    </cfRule>
  </conditionalFormatting>
  <conditionalFormatting sqref="S18">
    <cfRule type="cellIs" dxfId="73" priority="71" stopIfTrue="1" operator="notEqual">
      <formula>X14</formula>
    </cfRule>
    <cfRule type="expression" dxfId="72" priority="72" stopIfTrue="1">
      <formula>$K$5=2</formula>
    </cfRule>
  </conditionalFormatting>
  <conditionalFormatting sqref="T18">
    <cfRule type="cellIs" dxfId="71" priority="73" stopIfTrue="1" operator="notEqual">
      <formula>W14</formula>
    </cfRule>
    <cfRule type="expression" dxfId="70" priority="74" stopIfTrue="1">
      <formula>$K$5=2</formula>
    </cfRule>
  </conditionalFormatting>
  <conditionalFormatting sqref="U18">
    <cfRule type="cellIs" dxfId="69" priority="67" stopIfTrue="1" operator="notEqual">
      <formula>X16</formula>
    </cfRule>
    <cfRule type="expression" dxfId="68" priority="68" stopIfTrue="1">
      <formula>$K$5=3</formula>
    </cfRule>
  </conditionalFormatting>
  <conditionalFormatting sqref="V18">
    <cfRule type="cellIs" dxfId="67" priority="69" stopIfTrue="1" operator="notEqual">
      <formula>W16</formula>
    </cfRule>
    <cfRule type="expression" dxfId="66" priority="70" stopIfTrue="1">
      <formula>$K$5=3</formula>
    </cfRule>
  </conditionalFormatting>
  <conditionalFormatting sqref="K16">
    <cfRule type="cellIs" dxfId="65" priority="51" stopIfTrue="1" operator="notEqual">
      <formula>$V$6</formula>
    </cfRule>
    <cfRule type="expression" dxfId="64" priority="52" stopIfTrue="1">
      <formula>$K$5=6</formula>
    </cfRule>
  </conditionalFormatting>
  <conditionalFormatting sqref="L16">
    <cfRule type="cellIs" dxfId="63" priority="53" stopIfTrue="1" operator="notEqual">
      <formula>$U$6</formula>
    </cfRule>
    <cfRule type="expression" dxfId="62" priority="54" stopIfTrue="1">
      <formula>$K$5=6</formula>
    </cfRule>
  </conditionalFormatting>
  <conditionalFormatting sqref="M16">
    <cfRule type="cellIs" dxfId="61" priority="55" stopIfTrue="1" operator="notEqual">
      <formula>V8</formula>
    </cfRule>
    <cfRule type="expression" dxfId="60" priority="56" stopIfTrue="1">
      <formula>$K$5=7</formula>
    </cfRule>
  </conditionalFormatting>
  <conditionalFormatting sqref="N16">
    <cfRule type="cellIs" dxfId="59" priority="57" stopIfTrue="1" operator="notEqual">
      <formula>U8</formula>
    </cfRule>
    <cfRule type="expression" dxfId="58" priority="58" stopIfTrue="1">
      <formula>$K$5=7</formula>
    </cfRule>
  </conditionalFormatting>
  <conditionalFormatting sqref="O16">
    <cfRule type="cellIs" dxfId="57" priority="59" stopIfTrue="1" operator="notEqual">
      <formula>V10</formula>
    </cfRule>
    <cfRule type="expression" dxfId="56" priority="60" stopIfTrue="1">
      <formula>$K$5=8</formula>
    </cfRule>
  </conditionalFormatting>
  <conditionalFormatting sqref="P16">
    <cfRule type="cellIs" dxfId="55" priority="61" stopIfTrue="1" operator="notEqual">
      <formula>U10</formula>
    </cfRule>
    <cfRule type="expression" dxfId="54" priority="62" stopIfTrue="1">
      <formula>$K$5=8</formula>
    </cfRule>
  </conditionalFormatting>
  <conditionalFormatting sqref="Q16">
    <cfRule type="cellIs" dxfId="53" priority="63" stopIfTrue="1" operator="notEqual">
      <formula>V12</formula>
    </cfRule>
    <cfRule type="expression" dxfId="52" priority="64" stopIfTrue="1">
      <formula>$K$5=9</formula>
    </cfRule>
  </conditionalFormatting>
  <conditionalFormatting sqref="R16">
    <cfRule type="cellIs" dxfId="51" priority="65" stopIfTrue="1" operator="notEqual">
      <formula>U12</formula>
    </cfRule>
    <cfRule type="expression" dxfId="50" priority="66" stopIfTrue="1">
      <formula>$K$5=9</formula>
    </cfRule>
  </conditionalFormatting>
  <conditionalFormatting sqref="S16">
    <cfRule type="cellIs" dxfId="49" priority="47" stopIfTrue="1" operator="notEqual">
      <formula>V14</formula>
    </cfRule>
    <cfRule type="expression" dxfId="48" priority="48" stopIfTrue="1">
      <formula>$K$5=1</formula>
    </cfRule>
  </conditionalFormatting>
  <conditionalFormatting sqref="T16">
    <cfRule type="cellIs" dxfId="47" priority="49" stopIfTrue="1" operator="notEqual">
      <formula>U14</formula>
    </cfRule>
    <cfRule type="expression" dxfId="46" priority="50" stopIfTrue="1">
      <formula>$K$5=1</formula>
    </cfRule>
  </conditionalFormatting>
  <conditionalFormatting sqref="K14">
    <cfRule type="cellIs" dxfId="45" priority="31" stopIfTrue="1" operator="notEqual">
      <formula>T6</formula>
    </cfRule>
    <cfRule type="expression" dxfId="44" priority="32" stopIfTrue="1">
      <formula>$K$5=5</formula>
    </cfRule>
  </conditionalFormatting>
  <conditionalFormatting sqref="L14">
    <cfRule type="cellIs" dxfId="43" priority="33" stopIfTrue="1" operator="notEqual">
      <formula>S6</formula>
    </cfRule>
    <cfRule type="expression" dxfId="42" priority="34" stopIfTrue="1">
      <formula>$K$5=5</formula>
    </cfRule>
  </conditionalFormatting>
  <conditionalFormatting sqref="N14">
    <cfRule type="cellIs" dxfId="41" priority="35" stopIfTrue="1" operator="notEqual">
      <formula>S8</formula>
    </cfRule>
    <cfRule type="expression" dxfId="40" priority="36" stopIfTrue="1">
      <formula>$K$5=6</formula>
    </cfRule>
  </conditionalFormatting>
  <conditionalFormatting sqref="M14">
    <cfRule type="cellIs" dxfId="39" priority="37" stopIfTrue="1" operator="notEqual">
      <formula>T8</formula>
    </cfRule>
    <cfRule type="expression" dxfId="38" priority="38" stopIfTrue="1">
      <formula>$K$5=6</formula>
    </cfRule>
  </conditionalFormatting>
  <conditionalFormatting sqref="O14">
    <cfRule type="cellIs" dxfId="37" priority="39" stopIfTrue="1" operator="notEqual">
      <formula>T10</formula>
    </cfRule>
    <cfRule type="expression" dxfId="36" priority="40" stopIfTrue="1">
      <formula>$K$5=7</formula>
    </cfRule>
  </conditionalFormatting>
  <conditionalFormatting sqref="P14">
    <cfRule type="cellIs" dxfId="35" priority="41" stopIfTrue="1" operator="notEqual">
      <formula>S10</formula>
    </cfRule>
    <cfRule type="expression" dxfId="34" priority="42" stopIfTrue="1">
      <formula>$K$5=7</formula>
    </cfRule>
  </conditionalFormatting>
  <conditionalFormatting sqref="Q14">
    <cfRule type="cellIs" dxfId="33" priority="43" stopIfTrue="1" operator="notEqual">
      <formula>T12</formula>
    </cfRule>
    <cfRule type="expression" dxfId="32" priority="44" stopIfTrue="1">
      <formula>$K$5=8</formula>
    </cfRule>
  </conditionalFormatting>
  <conditionalFormatting sqref="R14">
    <cfRule type="cellIs" dxfId="31" priority="45" stopIfTrue="1" operator="notEqual">
      <formula>S12</formula>
    </cfRule>
    <cfRule type="expression" dxfId="30" priority="46" stopIfTrue="1">
      <formula>$K$5=8</formula>
    </cfRule>
  </conditionalFormatting>
  <conditionalFormatting sqref="L12">
    <cfRule type="cellIs" dxfId="29" priority="19" stopIfTrue="1" operator="notEqual">
      <formula>Q6</formula>
    </cfRule>
    <cfRule type="expression" dxfId="28" priority="20" stopIfTrue="1">
      <formula>$K$5=4</formula>
    </cfRule>
  </conditionalFormatting>
  <conditionalFormatting sqref="K12">
    <cfRule type="cellIs" dxfId="27" priority="21" stopIfTrue="1" operator="notEqual">
      <formula>R6</formula>
    </cfRule>
    <cfRule type="expression" dxfId="26" priority="22" stopIfTrue="1">
      <formula>$K$5=4</formula>
    </cfRule>
  </conditionalFormatting>
  <conditionalFormatting sqref="M12">
    <cfRule type="cellIs" dxfId="25" priority="23" stopIfTrue="1" operator="notEqual">
      <formula>R8</formula>
    </cfRule>
    <cfRule type="expression" dxfId="24" priority="24" stopIfTrue="1">
      <formula>$K$5=5</formula>
    </cfRule>
  </conditionalFormatting>
  <conditionalFormatting sqref="N12">
    <cfRule type="cellIs" dxfId="23" priority="25" stopIfTrue="1" operator="notEqual">
      <formula>Q8</formula>
    </cfRule>
    <cfRule type="expression" dxfId="22" priority="26" stopIfTrue="1">
      <formula>$K$5=5</formula>
    </cfRule>
  </conditionalFormatting>
  <conditionalFormatting sqref="O12">
    <cfRule type="cellIs" dxfId="21" priority="27" stopIfTrue="1" operator="notEqual">
      <formula>R10</formula>
    </cfRule>
    <cfRule type="expression" dxfId="20" priority="28" stopIfTrue="1">
      <formula>$K$5=6</formula>
    </cfRule>
  </conditionalFormatting>
  <conditionalFormatting sqref="P12">
    <cfRule type="cellIs" dxfId="19" priority="29" stopIfTrue="1" operator="notEqual">
      <formula>Q10</formula>
    </cfRule>
    <cfRule type="expression" dxfId="18" priority="30" stopIfTrue="1">
      <formula>$K$5=6</formula>
    </cfRule>
  </conditionalFormatting>
  <conditionalFormatting sqref="K10">
    <cfRule type="cellIs" dxfId="17" priority="11" stopIfTrue="1" operator="notEqual">
      <formula>P6</formula>
    </cfRule>
    <cfRule type="expression" dxfId="16" priority="12" stopIfTrue="1">
      <formula>$K$5=3</formula>
    </cfRule>
  </conditionalFormatting>
  <conditionalFormatting sqref="L10">
    <cfRule type="cellIs" dxfId="15" priority="13" stopIfTrue="1" operator="notEqual">
      <formula>O6</formula>
    </cfRule>
    <cfRule type="expression" dxfId="14" priority="14" stopIfTrue="1">
      <formula>$K$5=3</formula>
    </cfRule>
  </conditionalFormatting>
  <conditionalFormatting sqref="M10">
    <cfRule type="cellIs" dxfId="13" priority="15" stopIfTrue="1" operator="notEqual">
      <formula>P8</formula>
    </cfRule>
    <cfRule type="expression" dxfId="12" priority="16" stopIfTrue="1">
      <formula>$K$5=4</formula>
    </cfRule>
  </conditionalFormatting>
  <conditionalFormatting sqref="N10">
    <cfRule type="cellIs" dxfId="11" priority="17" stopIfTrue="1" operator="notEqual">
      <formula>O8</formula>
    </cfRule>
    <cfRule type="expression" dxfId="10" priority="18" stopIfTrue="1">
      <formula>$K$5=4</formula>
    </cfRule>
  </conditionalFormatting>
  <conditionalFormatting sqref="K8">
    <cfRule type="cellIs" dxfId="9" priority="7" stopIfTrue="1" operator="notEqual">
      <formula>N6</formula>
    </cfRule>
    <cfRule type="expression" dxfId="8" priority="8" stopIfTrue="1">
      <formula>$K$5=2</formula>
    </cfRule>
  </conditionalFormatting>
  <conditionalFormatting sqref="L8">
    <cfRule type="cellIs" dxfId="7" priority="9" stopIfTrue="1" operator="notEqual">
      <formula>$M$6</formula>
    </cfRule>
    <cfRule type="expression" dxfId="6" priority="10" stopIfTrue="1">
      <formula>$K$5=2</formula>
    </cfRule>
  </conditionalFormatting>
  <conditionalFormatting sqref="Y23:Z23">
    <cfRule type="cellIs" dxfId="5" priority="4" stopIfTrue="1" operator="greaterThanOrEqual">
      <formula>2</formula>
    </cfRule>
    <cfRule type="cellIs" dxfId="4" priority="5" stopIfTrue="1" operator="equal">
      <formula>1</formula>
    </cfRule>
    <cfRule type="expression" dxfId="3" priority="6" stopIfTrue="1">
      <formula>Y24+Z24&lt;3</formula>
    </cfRule>
  </conditionalFormatting>
  <conditionalFormatting sqref="AC19:AD19">
    <cfRule type="cellIs" dxfId="2" priority="1" stopIfTrue="1" operator="greaterThanOrEqual">
      <formula>2</formula>
    </cfRule>
    <cfRule type="cellIs" dxfId="1" priority="2" stopIfTrue="1" operator="equal">
      <formula>1</formula>
    </cfRule>
    <cfRule type="expression" dxfId="0" priority="3" stopIfTrue="1">
      <formula>AC20+AD20&lt;3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A.grupa</vt:lpstr>
      <vt:lpstr>B.grupa</vt:lpstr>
      <vt:lpstr>C.grupa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Dace</cp:lastModifiedBy>
  <dcterms:created xsi:type="dcterms:W3CDTF">2019-03-19T20:05:04Z</dcterms:created>
  <dcterms:modified xsi:type="dcterms:W3CDTF">2019-03-25T08:07:52Z</dcterms:modified>
</cp:coreProperties>
</file>